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8125"/>
  <workbookPr showInkAnnotation="0" autoCompressPictures="0"/>
  <bookViews>
    <workbookView xWindow="5420" yWindow="0" windowWidth="24200" windowHeight="17520" tabRatio="500"/>
  </bookViews>
  <sheets>
    <sheet name="Matrix" sheetId="3" r:id="rId1"/>
    <sheet name="Risico Calculatie" sheetId="4" r:id="rId2"/>
    <sheet name="Voorbeelden" sheetId="5" r:id="rId3"/>
    <sheet name="Mitigatie Plan" sheetId="6" r:id="rId4"/>
    <sheet name="Rapportage" sheetId="1" r:id="rId5"/>
  </sheets>
  <definedNames>
    <definedName name="CCM">Matrix!$F$6:$F$21</definedName>
    <definedName name="Compliance">Matrix!#REF!</definedName>
    <definedName name="Economics">Matrix!$F$6:$F$19</definedName>
    <definedName name="Financieel">Matrix!$F$66:$F$81</definedName>
    <definedName name="Kwaliteit">Matrix!$F$26:$F$41</definedName>
    <definedName name="NCCM">Matrix!$H$6:$H$21</definedName>
    <definedName name="Ncompliance">Matrix!#REF!</definedName>
    <definedName name="Neconomics">Matrix!$H$6:$H$19</definedName>
    <definedName name="NFinancieel">Matrix!$H$66:$H$81</definedName>
    <definedName name="NKwaliteit">Matrix!$H$26:$H$41</definedName>
    <definedName name="NPerformance">Matrix!$H$46:$H$61</definedName>
    <definedName name="Performance">Matrix!$F$46:$F$61</definedName>
    <definedName name="Risk_Response">Matrix!$F$6:$F$23</definedName>
    <definedName name="Risk_Responses">Matrix!$F$6:$F$23</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H42" i="3" l="1"/>
  <c r="H82" i="3"/>
  <c r="F82" i="3"/>
  <c r="H62" i="3"/>
  <c r="F62" i="3"/>
  <c r="F42" i="3"/>
  <c r="H22" i="3"/>
  <c r="F22" i="3"/>
  <c r="C89" i="3"/>
  <c r="C88" i="3"/>
  <c r="C87" i="3"/>
  <c r="C86" i="3"/>
  <c r="A5" i="6"/>
  <c r="A6" i="6"/>
  <c r="A7" i="6"/>
  <c r="A8" i="6"/>
  <c r="A9" i="6"/>
  <c r="A10" i="6"/>
  <c r="A11" i="6"/>
  <c r="A12" i="6"/>
  <c r="A13" i="6"/>
  <c r="A14" i="6"/>
  <c r="A15" i="6"/>
  <c r="A16" i="6"/>
  <c r="A17" i="6"/>
  <c r="A18" i="6"/>
  <c r="A19" i="6"/>
  <c r="A20" i="6"/>
  <c r="A21" i="6"/>
  <c r="A22" i="6"/>
</calcChain>
</file>

<file path=xl/comments1.xml><?xml version="1.0" encoding="utf-8"?>
<comments xmlns="http://schemas.openxmlformats.org/spreadsheetml/2006/main">
  <authors>
    <author>Registered User</author>
  </authors>
  <commentList>
    <comment ref="C5" authorId="0">
      <text>
        <r>
          <rPr>
            <b/>
            <sz val="8"/>
            <color indexed="81"/>
            <rFont val="Tahoma"/>
            <family val="2"/>
          </rPr>
          <t>Registered User:</t>
        </r>
        <r>
          <rPr>
            <sz val="8"/>
            <color indexed="81"/>
            <rFont val="Tahoma"/>
            <family val="2"/>
          </rPr>
          <t xml:space="preserve">
Korte omschrijving van max 6 woorden</t>
        </r>
      </text>
    </comment>
    <comment ref="D5" authorId="0">
      <text>
        <r>
          <rPr>
            <b/>
            <sz val="8"/>
            <color indexed="81"/>
            <rFont val="Tahoma"/>
            <family val="2"/>
          </rPr>
          <t>Registered User:</t>
        </r>
        <r>
          <rPr>
            <sz val="8"/>
            <color indexed="81"/>
            <rFont val="Tahoma"/>
            <family val="2"/>
          </rPr>
          <t xml:space="preserve">
Korte omschrijving van max 6 woorden</t>
        </r>
      </text>
    </comment>
    <comment ref="E5" authorId="0">
      <text>
        <r>
          <rPr>
            <b/>
            <sz val="8"/>
            <color indexed="81"/>
            <rFont val="Tahoma"/>
            <family val="2"/>
          </rPr>
          <t>Registered User:</t>
        </r>
        <r>
          <rPr>
            <sz val="8"/>
            <color indexed="81"/>
            <rFont val="Tahoma"/>
            <family val="2"/>
          </rPr>
          <t xml:space="preserve">
Korte omschrijving van max 6 woorden</t>
        </r>
      </text>
    </comment>
    <comment ref="G5" authorId="0">
      <text>
        <r>
          <rPr>
            <b/>
            <sz val="8"/>
            <color indexed="81"/>
            <rFont val="Tahoma"/>
            <family val="2"/>
          </rPr>
          <t>Registered User:</t>
        </r>
        <r>
          <rPr>
            <sz val="8"/>
            <color indexed="81"/>
            <rFont val="Tahoma"/>
            <family val="2"/>
          </rPr>
          <t xml:space="preserve">
Korte omschrijving van max 6 woorden</t>
        </r>
      </text>
    </comment>
    <comment ref="C25" authorId="0">
      <text>
        <r>
          <rPr>
            <b/>
            <sz val="8"/>
            <color indexed="81"/>
            <rFont val="Tahoma"/>
            <family val="2"/>
          </rPr>
          <t>Registered User:</t>
        </r>
        <r>
          <rPr>
            <sz val="8"/>
            <color indexed="81"/>
            <rFont val="Tahoma"/>
            <family val="2"/>
          </rPr>
          <t xml:space="preserve">
Korte omschrijving van max 6 woorden</t>
        </r>
      </text>
    </comment>
    <comment ref="D25" authorId="0">
      <text>
        <r>
          <rPr>
            <b/>
            <sz val="8"/>
            <color indexed="81"/>
            <rFont val="Tahoma"/>
            <family val="2"/>
          </rPr>
          <t>Registered User:</t>
        </r>
        <r>
          <rPr>
            <sz val="8"/>
            <color indexed="81"/>
            <rFont val="Tahoma"/>
            <family val="2"/>
          </rPr>
          <t xml:space="preserve">
Korte omschrijving van max 6 woorden</t>
        </r>
      </text>
    </comment>
    <comment ref="E25" authorId="0">
      <text>
        <r>
          <rPr>
            <b/>
            <sz val="8"/>
            <color indexed="81"/>
            <rFont val="Tahoma"/>
            <family val="2"/>
          </rPr>
          <t>Registered User:</t>
        </r>
        <r>
          <rPr>
            <sz val="8"/>
            <color indexed="81"/>
            <rFont val="Tahoma"/>
            <family val="2"/>
          </rPr>
          <t xml:space="preserve">
Korte omschrijving van max 6 woorden</t>
        </r>
      </text>
    </comment>
    <comment ref="G25" authorId="0">
      <text>
        <r>
          <rPr>
            <b/>
            <sz val="8"/>
            <color indexed="81"/>
            <rFont val="Tahoma"/>
            <family val="2"/>
          </rPr>
          <t>Registered User:</t>
        </r>
        <r>
          <rPr>
            <sz val="8"/>
            <color indexed="81"/>
            <rFont val="Tahoma"/>
            <family val="2"/>
          </rPr>
          <t xml:space="preserve">
Korte omschrijving van max 6 woorden</t>
        </r>
      </text>
    </comment>
    <comment ref="C45" authorId="0">
      <text>
        <r>
          <rPr>
            <b/>
            <sz val="8"/>
            <color indexed="81"/>
            <rFont val="Tahoma"/>
            <family val="2"/>
          </rPr>
          <t>Registered User:</t>
        </r>
        <r>
          <rPr>
            <sz val="8"/>
            <color indexed="81"/>
            <rFont val="Tahoma"/>
            <family val="2"/>
          </rPr>
          <t xml:space="preserve">
Korte omschrijving van max 6 woorden</t>
        </r>
      </text>
    </comment>
    <comment ref="D45" authorId="0">
      <text>
        <r>
          <rPr>
            <b/>
            <sz val="8"/>
            <color indexed="81"/>
            <rFont val="Tahoma"/>
            <family val="2"/>
          </rPr>
          <t>Registered User:</t>
        </r>
        <r>
          <rPr>
            <sz val="8"/>
            <color indexed="81"/>
            <rFont val="Tahoma"/>
            <family val="2"/>
          </rPr>
          <t xml:space="preserve">
Korte omschrijving van max 6 woorden</t>
        </r>
      </text>
    </comment>
    <comment ref="E45" authorId="0">
      <text>
        <r>
          <rPr>
            <b/>
            <sz val="8"/>
            <color indexed="81"/>
            <rFont val="Tahoma"/>
            <family val="2"/>
          </rPr>
          <t>Registered User:</t>
        </r>
        <r>
          <rPr>
            <sz val="8"/>
            <color indexed="81"/>
            <rFont val="Tahoma"/>
            <family val="2"/>
          </rPr>
          <t xml:space="preserve">
Korte omschrijving van max 6 woorden</t>
        </r>
      </text>
    </comment>
    <comment ref="G45" authorId="0">
      <text>
        <r>
          <rPr>
            <b/>
            <sz val="8"/>
            <color indexed="81"/>
            <rFont val="Tahoma"/>
            <family val="2"/>
          </rPr>
          <t>Registered User:</t>
        </r>
        <r>
          <rPr>
            <sz val="8"/>
            <color indexed="81"/>
            <rFont val="Tahoma"/>
            <family val="2"/>
          </rPr>
          <t xml:space="preserve">
Korte omschrijving van max 6 woorden</t>
        </r>
      </text>
    </comment>
    <comment ref="C65" authorId="0">
      <text>
        <r>
          <rPr>
            <b/>
            <sz val="8"/>
            <color indexed="81"/>
            <rFont val="Tahoma"/>
            <family val="2"/>
          </rPr>
          <t>Registered User:</t>
        </r>
        <r>
          <rPr>
            <sz val="8"/>
            <color indexed="81"/>
            <rFont val="Tahoma"/>
            <family val="2"/>
          </rPr>
          <t xml:space="preserve">
Korte omschrijving van max 6 woorden</t>
        </r>
      </text>
    </comment>
    <comment ref="D65" authorId="0">
      <text>
        <r>
          <rPr>
            <b/>
            <sz val="8"/>
            <color indexed="81"/>
            <rFont val="Tahoma"/>
            <family val="2"/>
          </rPr>
          <t>Registered User:</t>
        </r>
        <r>
          <rPr>
            <sz val="8"/>
            <color indexed="81"/>
            <rFont val="Tahoma"/>
            <family val="2"/>
          </rPr>
          <t xml:space="preserve">
Korte omschrijving van max 6 woorden</t>
        </r>
      </text>
    </comment>
    <comment ref="E65" authorId="0">
      <text>
        <r>
          <rPr>
            <b/>
            <sz val="8"/>
            <color indexed="81"/>
            <rFont val="Tahoma"/>
            <family val="2"/>
          </rPr>
          <t>Registered User:</t>
        </r>
        <r>
          <rPr>
            <sz val="8"/>
            <color indexed="81"/>
            <rFont val="Tahoma"/>
            <family val="2"/>
          </rPr>
          <t xml:space="preserve">
Korte omschrijving van max 6 woorden</t>
        </r>
      </text>
    </comment>
    <comment ref="G65" authorId="0">
      <text>
        <r>
          <rPr>
            <b/>
            <sz val="8"/>
            <color indexed="81"/>
            <rFont val="Tahoma"/>
            <family val="2"/>
          </rPr>
          <t>Registered User:</t>
        </r>
        <r>
          <rPr>
            <sz val="8"/>
            <color indexed="81"/>
            <rFont val="Tahoma"/>
            <family val="2"/>
          </rPr>
          <t xml:space="preserve">
Korte omschrijving van max 6 woorden</t>
        </r>
      </text>
    </comment>
  </commentList>
</comments>
</file>

<file path=xl/comments2.xml><?xml version="1.0" encoding="utf-8"?>
<comments xmlns="http://schemas.openxmlformats.org/spreadsheetml/2006/main">
  <authors>
    <author>Minco.B.vanBreevoort</author>
    <author>Registered User</author>
  </authors>
  <commentList>
    <comment ref="B3" authorId="0">
      <text>
        <r>
          <rPr>
            <b/>
            <sz val="8"/>
            <color indexed="81"/>
            <rFont val="Tahoma"/>
            <family val="2"/>
          </rPr>
          <t>Voeg Risico Segment toe met selectielijst</t>
        </r>
      </text>
    </comment>
    <comment ref="C3" authorId="0">
      <text>
        <r>
          <rPr>
            <b/>
            <sz val="8"/>
            <color indexed="81"/>
            <rFont val="Tahoma"/>
            <family val="2"/>
          </rPr>
          <t>Voeg Risico Categorie toe met selectielijst</t>
        </r>
      </text>
    </comment>
    <comment ref="D3" authorId="0">
      <text>
        <r>
          <rPr>
            <b/>
            <sz val="8"/>
            <color indexed="81"/>
            <rFont val="Tahoma"/>
            <family val="2"/>
          </rPr>
          <t>Omschrijving van risico</t>
        </r>
        <r>
          <rPr>
            <sz val="8"/>
            <color indexed="81"/>
            <rFont val="Tahoma"/>
            <family val="2"/>
          </rPr>
          <t xml:space="preserve">
</t>
        </r>
      </text>
    </comment>
    <comment ref="F3" authorId="0">
      <text>
        <r>
          <rPr>
            <sz val="8"/>
            <color indexed="81"/>
            <rFont val="Tahoma"/>
            <family val="2"/>
          </rPr>
          <t xml:space="preserve">Beschrijving van detail vwb mitigatie acties
</t>
        </r>
      </text>
    </comment>
    <comment ref="G3" authorId="1">
      <text>
        <r>
          <rPr>
            <b/>
            <sz val="8"/>
            <color indexed="81"/>
            <rFont val="Tahoma"/>
            <family val="2"/>
          </rPr>
          <t>Registered User:</t>
        </r>
        <r>
          <rPr>
            <sz val="8"/>
            <color indexed="81"/>
            <rFont val="Tahoma"/>
            <family val="2"/>
          </rPr>
          <t xml:space="preserve">
Een gebeurtenis die onder bepaalde omstandigeheden plaats vind
</t>
        </r>
      </text>
    </comment>
  </commentList>
</comments>
</file>

<file path=xl/sharedStrings.xml><?xml version="1.0" encoding="utf-8"?>
<sst xmlns="http://schemas.openxmlformats.org/spreadsheetml/2006/main" count="361" uniqueCount="91">
  <si>
    <t>-</t>
  </si>
  <si>
    <t>MEDIUM</t>
  </si>
  <si>
    <t>L</t>
  </si>
  <si>
    <t>M</t>
  </si>
  <si>
    <t>H</t>
  </si>
  <si>
    <t>Assess</t>
  </si>
  <si>
    <t>Medium (M)</t>
  </si>
  <si>
    <t>Net Risk</t>
  </si>
  <si>
    <t>&gt;=25%</t>
  </si>
  <si>
    <t>&lt; 10%</t>
  </si>
  <si>
    <t>Medium</t>
  </si>
  <si>
    <t xml:space="preserve">
</t>
  </si>
  <si>
    <t>No.</t>
  </si>
  <si>
    <t>Bruto (niet gemitigeerd) Risico Omschrijving</t>
  </si>
  <si>
    <t>Bruto Risico</t>
  </si>
  <si>
    <t>Bepaling</t>
  </si>
  <si>
    <t>Mitigatie plan</t>
  </si>
  <si>
    <t>Impact</t>
  </si>
  <si>
    <t>Financieel</t>
  </si>
  <si>
    <t>Gedrag/Cultuur</t>
  </si>
  <si>
    <t>PBOI</t>
  </si>
  <si>
    <t>Governance</t>
  </si>
  <si>
    <t>CSR</t>
  </si>
  <si>
    <t>Mens</t>
  </si>
  <si>
    <t>Omgeving</t>
  </si>
  <si>
    <t>Intern</t>
  </si>
  <si>
    <t>Ethiek</t>
  </si>
  <si>
    <t>Vertrouwen</t>
  </si>
  <si>
    <t>Continuiteit</t>
  </si>
  <si>
    <t>Afhankelijkheid</t>
  </si>
  <si>
    <t>Performance</t>
  </si>
  <si>
    <t>Toeleveranciers</t>
  </si>
  <si>
    <t>Totaal Risico Beoordeling CCM</t>
  </si>
  <si>
    <t>Kwaliteit</t>
  </si>
  <si>
    <t>Totaal Risico Beoordeling Kwaliteit</t>
  </si>
  <si>
    <t>Totaal Risico Beoordeling Performance</t>
  </si>
  <si>
    <t>Totaal Risico Beoordeling Financieel</t>
  </si>
  <si>
    <t>COMMERCIEEL CONTRACT RISICO BEOORDELING</t>
  </si>
  <si>
    <t>COMMERCIEEL CONTRACT RISICO BEOORDELING - RISICO &amp; MITIGATIE REGISTER</t>
  </si>
  <si>
    <t>Risico Categorie</t>
  </si>
  <si>
    <t>Risico Omschrijving</t>
  </si>
  <si>
    <t>Bruto Risico Beoordeling</t>
  </si>
  <si>
    <t>Mitigatie acties</t>
  </si>
  <si>
    <t>Actie Eigenaar</t>
  </si>
  <si>
    <t>Verval Datum</t>
  </si>
  <si>
    <t>Opmerkingen</t>
  </si>
  <si>
    <t>Volgende stap/opvolging</t>
  </si>
  <si>
    <t>Conditionele gebeurtenis?</t>
  </si>
  <si>
    <t>Schaarste</t>
  </si>
  <si>
    <t>Technologie</t>
  </si>
  <si>
    <t>Omschakeling</t>
  </si>
  <si>
    <t>Juridisch</t>
  </si>
  <si>
    <t>Risico Segment</t>
  </si>
  <si>
    <t>Bruto Risico Beoordelling;</t>
  </si>
  <si>
    <t>Laag</t>
  </si>
  <si>
    <t>Hoog</t>
  </si>
  <si>
    <t>Commercieel Contract Management</t>
  </si>
  <si>
    <t>Totaal Risico Beoordeling</t>
  </si>
  <si>
    <t>Gecalculeerd</t>
  </si>
  <si>
    <t>Beoordeeld</t>
  </si>
  <si>
    <t>Motivatie van afwijking gecalculeerd en beoordeeld</t>
  </si>
  <si>
    <t>CCM Risico Hoogte</t>
  </si>
  <si>
    <t>Kwaliteit Risico Hoogte</t>
  </si>
  <si>
    <t>Performance Risico Hoogte</t>
  </si>
  <si>
    <t>Financieel Risico Hoogte</t>
  </si>
  <si>
    <t>NB. Geen gelimiteerde lijst van risico categorieen. De lijst is bedoeld om inspiratie te geven van aandachtsgebieden.</t>
  </si>
  <si>
    <t>LAAG</t>
  </si>
  <si>
    <t>Periode 1</t>
  </si>
  <si>
    <t>Periode 2</t>
  </si>
  <si>
    <t>Periode 3</t>
  </si>
  <si>
    <t>Periode 4</t>
  </si>
  <si>
    <t>Periode 5</t>
  </si>
  <si>
    <t>Periode 6</t>
  </si>
  <si>
    <t>Periode 7</t>
  </si>
  <si>
    <t>Periode 8</t>
  </si>
  <si>
    <t>Periode 9</t>
  </si>
  <si>
    <t>Periode 10</t>
  </si>
  <si>
    <t>Periode 11</t>
  </si>
  <si>
    <t>Periode 12</t>
  </si>
  <si>
    <t>Periode 13</t>
  </si>
  <si>
    <t>Waarde Impact (*)</t>
  </si>
  <si>
    <t>*Hoe de Waarde impact te beoordelen?</t>
  </si>
  <si>
    <t>COMMERCIEELE CONTRACT RISICO BEOORDELING</t>
  </si>
  <si>
    <t xml:space="preserve"> Laag (L)</t>
  </si>
  <si>
    <t>Hoog (H)</t>
  </si>
  <si>
    <t>Midden</t>
  </si>
  <si>
    <t>Waarschijnlijkheid</t>
  </si>
  <si>
    <t>Kwantitatief waarbij de waarde impact kan beschreven worden als de financiële waarde die kan worden of niet worden gegenereerd of verloren door het contract. De financiële waarde is de netto contante waarde van de som opbrengsten en kosten. Sommige risico segmenten en categorieën zijn kwantitatieve makkelijker te bepalen door deze vanuit de financiële en inkoop administratie, zoals onder het segment financieel en categorie valutarisico.</t>
  </si>
  <si>
    <t>Andere segmenten en categorieën zijn kwantitatief moeilijker te bepalen en moeten vanuit kwalitatieve beoordeling worden ingeschat, zoals segment gedrag/cultuur en categorie corruptie. Een kennis management systeem zal veelal inzicht kunnen verstrekken omtrent ervaringscijfers vanuit het verleden voor specifieke segmenten en categorieën.</t>
  </si>
  <si>
    <t>&gt;= 10% en &lt; 25%</t>
  </si>
  <si>
    <t>MIDDEN</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</si>
</sst>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2"/>
      <color theme="1"/>
      <name val="Calibri"/>
      <family val="2"/>
      <scheme val="minor"/>
    </font>
    <font>
      <sz val="10"/>
      <name val="Arial"/>
    </font>
    <font>
      <b/>
      <sz val="10"/>
      <name val="Arial"/>
      <family val="2"/>
    </font>
    <font>
      <b/>
      <sz val="12"/>
      <name val="Arial"/>
      <family val="2"/>
    </font>
    <font>
      <u/>
      <sz val="10"/>
      <color indexed="12"/>
      <name val="Arial"/>
      <family val="2"/>
    </font>
    <font>
      <b/>
      <sz val="10"/>
      <color indexed="10"/>
      <name val="Arial"/>
      <family val="2"/>
    </font>
    <font>
      <b/>
      <sz val="14"/>
      <name val="Arial"/>
      <family val="2"/>
    </font>
    <font>
      <b/>
      <sz val="8"/>
      <color indexed="81"/>
      <name val="Tahoma"/>
      <family val="2"/>
    </font>
    <font>
      <sz val="8"/>
      <color indexed="81"/>
      <name val="Tahoma"/>
      <family val="2"/>
    </font>
    <font>
      <b/>
      <sz val="16"/>
      <name val="Arial"/>
      <family val="2"/>
    </font>
    <font>
      <u/>
      <sz val="12"/>
      <color theme="11"/>
      <name val="Calibri"/>
      <family val="2"/>
      <scheme val="minor"/>
    </font>
    <font>
      <b/>
      <sz val="14"/>
      <color indexed="10"/>
      <name val="Arial"/>
    </font>
    <font>
      <sz val="12"/>
      <name val="Arial"/>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indexed="40"/>
        <bgColor indexed="64"/>
      </patternFill>
    </fill>
  </fills>
  <borders count="27">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diagonal/>
    </border>
    <border>
      <left/>
      <right style="medium">
        <color auto="1"/>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style="medium">
        <color auto="1"/>
      </top>
      <bottom/>
      <diagonal/>
    </border>
  </borders>
  <cellStyleXfs count="59">
    <xf numFmtId="0" fontId="0" fillId="0" borderId="0"/>
    <xf numFmtId="0" fontId="1" fillId="0" borderId="0"/>
    <xf numFmtId="0" fontId="4" fillId="0" borderId="0" applyNumberFormat="0" applyFill="0" applyBorder="0" applyAlignment="0" applyProtection="0">
      <alignment vertical="top"/>
      <protection locked="0"/>
    </xf>
    <xf numFmtId="9" fontId="1"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124">
    <xf numFmtId="0" fontId="0" fillId="0" borderId="0" xfId="0"/>
    <xf numFmtId="0" fontId="1" fillId="0" borderId="0" xfId="1" applyBorder="1" applyAlignment="1">
      <alignment horizontal="left" vertical="top" wrapText="1"/>
    </xf>
    <xf numFmtId="0" fontId="1" fillId="0" borderId="0" xfId="1"/>
    <xf numFmtId="0" fontId="2" fillId="2" borderId="4" xfId="1" applyFont="1" applyFill="1" applyBorder="1" applyAlignment="1">
      <alignment horizontal="center" vertical="center"/>
    </xf>
    <xf numFmtId="0" fontId="2" fillId="9" borderId="4" xfId="1" applyFont="1" applyFill="1" applyBorder="1" applyAlignment="1">
      <alignment horizontal="center" vertical="center"/>
    </xf>
    <xf numFmtId="0" fontId="2" fillId="4" borderId="4" xfId="1" applyFont="1" applyFill="1" applyBorder="1" applyAlignment="1">
      <alignment horizontal="center" vertical="top" wrapText="1"/>
    </xf>
    <xf numFmtId="0" fontId="2" fillId="4" borderId="4" xfId="1" applyFont="1" applyFill="1" applyBorder="1" applyAlignment="1">
      <alignment horizontal="center" vertical="center"/>
    </xf>
    <xf numFmtId="0" fontId="1" fillId="0" borderId="4" xfId="1" applyFont="1" applyBorder="1" applyAlignment="1">
      <alignment horizontal="center" vertical="top"/>
    </xf>
    <xf numFmtId="0" fontId="1" fillId="0" borderId="4" xfId="2" applyFont="1" applyBorder="1" applyAlignment="1" applyProtection="1">
      <alignment horizontal="center" vertical="center" wrapText="1"/>
    </xf>
    <xf numFmtId="0" fontId="2" fillId="4" borderId="4" xfId="1" applyFont="1" applyFill="1" applyBorder="1" applyAlignment="1">
      <alignment horizontal="center" vertical="center" wrapText="1"/>
    </xf>
    <xf numFmtId="0" fontId="1" fillId="0" borderId="0" xfId="1" applyBorder="1"/>
    <xf numFmtId="0" fontId="2" fillId="4" borderId="9" xfId="1" applyFont="1" applyFill="1" applyBorder="1"/>
    <xf numFmtId="0" fontId="2" fillId="4" borderId="9" xfId="1" applyFont="1" applyFill="1" applyBorder="1" applyAlignment="1">
      <alignment horizontal="center" vertical="top"/>
    </xf>
    <xf numFmtId="0" fontId="2" fillId="4" borderId="4" xfId="1" applyFont="1" applyFill="1" applyBorder="1"/>
    <xf numFmtId="0" fontId="1" fillId="4" borderId="4" xfId="1" applyFill="1" applyBorder="1"/>
    <xf numFmtId="0" fontId="5" fillId="0" borderId="0" xfId="1" applyFont="1" applyFill="1" applyBorder="1" applyAlignment="1">
      <alignment horizontal="center" vertical="center" wrapText="1"/>
    </xf>
    <xf numFmtId="0" fontId="1" fillId="0" borderId="0" xfId="1" applyBorder="1" applyAlignment="1">
      <alignment horizontal="center" vertical="top"/>
    </xf>
    <xf numFmtId="0" fontId="1" fillId="0" borderId="0" xfId="1" applyFill="1" applyBorder="1" applyAlignment="1">
      <alignment horizontal="center" vertical="top" wrapText="1"/>
    </xf>
    <xf numFmtId="0" fontId="1" fillId="0" borderId="0" xfId="1" applyBorder="1" applyAlignment="1">
      <alignment horizontal="center" vertical="top" wrapText="1"/>
    </xf>
    <xf numFmtId="0" fontId="2" fillId="0" borderId="0" xfId="1" applyFont="1" applyFill="1" applyBorder="1" applyAlignment="1">
      <alignment horizontal="center" vertical="center" wrapText="1"/>
    </xf>
    <xf numFmtId="0" fontId="1" fillId="0" borderId="0" xfId="1" applyFill="1" applyBorder="1" applyAlignment="1">
      <alignment horizontal="center" vertical="center" textRotation="90"/>
    </xf>
    <xf numFmtId="0" fontId="1" fillId="4" borderId="4" xfId="1" applyFill="1" applyBorder="1" applyAlignment="1">
      <alignment horizontal="left" vertical="top" wrapText="1"/>
    </xf>
    <xf numFmtId="0" fontId="1" fillId="0" borderId="4" xfId="1" applyFont="1" applyBorder="1" applyAlignment="1">
      <alignment horizontal="center" vertical="top" wrapText="1"/>
    </xf>
    <xf numFmtId="0" fontId="1" fillId="0" borderId="4" xfId="2" applyFont="1" applyBorder="1" applyAlignment="1" applyProtection="1">
      <alignment horizontal="left" vertical="center" wrapText="1"/>
    </xf>
    <xf numFmtId="9" fontId="2" fillId="4" borderId="4" xfId="3" applyFont="1" applyFill="1" applyBorder="1" applyAlignment="1">
      <alignment horizontal="center" vertical="center" wrapText="1"/>
    </xf>
    <xf numFmtId="0" fontId="1" fillId="0" borderId="0" xfId="1" applyFill="1"/>
    <xf numFmtId="0" fontId="1" fillId="0" borderId="8" xfId="1" applyFont="1" applyFill="1" applyBorder="1" applyAlignment="1">
      <alignment horizontal="center" vertical="top"/>
    </xf>
    <xf numFmtId="0" fontId="2" fillId="0" borderId="0" xfId="1" applyFont="1" applyAlignment="1">
      <alignment horizontal="center"/>
    </xf>
    <xf numFmtId="0" fontId="2" fillId="0" borderId="0" xfId="1" applyFont="1" applyBorder="1" applyAlignment="1">
      <alignment horizontal="left" vertical="top" wrapText="1"/>
    </xf>
    <xf numFmtId="0" fontId="1" fillId="0" borderId="0" xfId="1" applyFont="1" applyBorder="1" applyAlignment="1">
      <alignment horizontal="left" vertical="top" wrapText="1"/>
    </xf>
    <xf numFmtId="0" fontId="1" fillId="0" borderId="0" xfId="1" applyFill="1" applyBorder="1"/>
    <xf numFmtId="0" fontId="1" fillId="0" borderId="0" xfId="1" applyFont="1"/>
    <xf numFmtId="0" fontId="2" fillId="6" borderId="16" xfId="1" applyFont="1" applyFill="1" applyBorder="1" applyAlignment="1">
      <alignment horizontal="center"/>
    </xf>
    <xf numFmtId="0" fontId="2" fillId="7" borderId="17" xfId="1" applyFont="1" applyFill="1" applyBorder="1" applyAlignment="1">
      <alignment horizontal="center"/>
    </xf>
    <xf numFmtId="0" fontId="2" fillId="8" borderId="18" xfId="1" applyFont="1" applyFill="1" applyBorder="1" applyAlignment="1">
      <alignment horizontal="center"/>
    </xf>
    <xf numFmtId="0" fontId="2" fillId="7" borderId="19" xfId="1" applyFont="1" applyFill="1" applyBorder="1" applyAlignment="1">
      <alignment horizontal="center" vertical="center" wrapText="1"/>
    </xf>
    <xf numFmtId="0" fontId="2" fillId="8" borderId="20" xfId="1" applyFont="1" applyFill="1" applyBorder="1" applyAlignment="1">
      <alignment horizontal="center" vertical="center" wrapText="1"/>
    </xf>
    <xf numFmtId="0" fontId="2" fillId="8" borderId="21" xfId="1" applyFont="1" applyFill="1" applyBorder="1" applyAlignment="1">
      <alignment horizontal="center" vertical="center" wrapText="1"/>
    </xf>
    <xf numFmtId="0" fontId="2" fillId="8" borderId="19" xfId="1" applyFont="1" applyFill="1" applyBorder="1" applyAlignment="1">
      <alignment horizontal="center" vertical="center" textRotation="90" wrapText="1"/>
    </xf>
    <xf numFmtId="0" fontId="2" fillId="6" borderId="23" xfId="1" applyFont="1" applyFill="1" applyBorder="1" applyAlignment="1">
      <alignment horizontal="center" vertical="center" wrapText="1"/>
    </xf>
    <xf numFmtId="0" fontId="2" fillId="7" borderId="4" xfId="1" applyFont="1" applyFill="1" applyBorder="1" applyAlignment="1">
      <alignment horizontal="center" vertical="center" wrapText="1"/>
    </xf>
    <xf numFmtId="0" fontId="2" fillId="8" borderId="24" xfId="1" applyFont="1" applyFill="1" applyBorder="1" applyAlignment="1">
      <alignment horizontal="center" vertical="center" wrapText="1"/>
    </xf>
    <xf numFmtId="0" fontId="2" fillId="7" borderId="23" xfId="1" applyFont="1" applyFill="1" applyBorder="1" applyAlignment="1">
      <alignment horizontal="center" vertical="center" textRotation="90" wrapText="1"/>
    </xf>
    <xf numFmtId="0" fontId="2" fillId="6" borderId="16" xfId="1" applyFont="1" applyFill="1" applyBorder="1" applyAlignment="1">
      <alignment horizontal="center" vertical="center" wrapText="1"/>
    </xf>
    <xf numFmtId="0" fontId="2" fillId="6" borderId="17" xfId="1" applyFont="1" applyFill="1" applyBorder="1" applyAlignment="1">
      <alignment horizontal="center" vertical="center" wrapText="1"/>
    </xf>
    <xf numFmtId="0" fontId="2" fillId="7" borderId="18" xfId="1" applyFont="1" applyFill="1" applyBorder="1" applyAlignment="1">
      <alignment horizontal="center" vertical="center" wrapText="1"/>
    </xf>
    <xf numFmtId="0" fontId="2" fillId="6" borderId="16" xfId="1" applyFont="1" applyFill="1" applyBorder="1" applyAlignment="1">
      <alignment horizontal="center" vertical="center" textRotation="90" wrapText="1"/>
    </xf>
    <xf numFmtId="0" fontId="2" fillId="0" borderId="0" xfId="1" applyFont="1" applyFill="1" applyBorder="1" applyAlignment="1">
      <alignment horizontal="center"/>
    </xf>
    <xf numFmtId="0" fontId="6" fillId="0" borderId="0" xfId="1" applyFont="1" applyAlignment="1">
      <alignment horizontal="left"/>
    </xf>
    <xf numFmtId="0" fontId="6" fillId="0" borderId="0" xfId="1" applyFont="1" applyAlignment="1">
      <alignment horizontal="center"/>
    </xf>
    <xf numFmtId="0" fontId="1" fillId="0" borderId="0" xfId="1" applyFont="1" applyAlignment="1">
      <alignment vertical="top"/>
    </xf>
    <xf numFmtId="0" fontId="1" fillId="0" borderId="0" xfId="1" applyFont="1" applyAlignment="1">
      <alignment vertical="top" wrapText="1"/>
    </xf>
    <xf numFmtId="0" fontId="1" fillId="0" borderId="0" xfId="1" applyFont="1" applyAlignment="1">
      <alignment horizontal="left" vertical="top" wrapText="1"/>
    </xf>
    <xf numFmtId="0" fontId="1" fillId="0" borderId="0" xfId="1" applyFont="1" applyBorder="1" applyAlignment="1">
      <alignment vertical="top"/>
    </xf>
    <xf numFmtId="0" fontId="1" fillId="0" borderId="0" xfId="1" applyFont="1" applyBorder="1" applyAlignment="1">
      <alignment vertical="top" wrapText="1"/>
    </xf>
    <xf numFmtId="0" fontId="1" fillId="0" borderId="0" xfId="1" applyFont="1" applyBorder="1" applyAlignment="1">
      <alignment horizontal="center" vertical="top" textRotation="90" wrapText="1"/>
    </xf>
    <xf numFmtId="0" fontId="2" fillId="0" borderId="0" xfId="1" applyFont="1" applyBorder="1" applyAlignment="1">
      <alignment vertical="top"/>
    </xf>
    <xf numFmtId="0" fontId="2" fillId="0" borderId="0" xfId="1" applyFont="1" applyBorder="1" applyAlignment="1">
      <alignment vertical="top" wrapText="1"/>
    </xf>
    <xf numFmtId="0" fontId="2" fillId="0" borderId="0" xfId="1" applyFont="1" applyAlignment="1">
      <alignment vertical="top"/>
    </xf>
    <xf numFmtId="0" fontId="2" fillId="0" borderId="0" xfId="1" applyFont="1" applyAlignment="1">
      <alignment vertical="top" wrapText="1"/>
    </xf>
    <xf numFmtId="0" fontId="2" fillId="0" borderId="0" xfId="1" applyFont="1" applyAlignment="1">
      <alignment horizontal="left" vertical="top" wrapText="1"/>
    </xf>
    <xf numFmtId="0" fontId="1" fillId="0" borderId="0" xfId="1" applyFont="1" applyFill="1" applyAlignment="1">
      <alignment vertical="top"/>
    </xf>
    <xf numFmtId="0" fontId="2" fillId="0" borderId="0" xfId="1" applyFont="1" applyFill="1" applyAlignment="1">
      <alignment vertical="top"/>
    </xf>
    <xf numFmtId="0" fontId="2" fillId="0" borderId="0" xfId="1" applyFont="1" applyFill="1" applyAlignment="1">
      <alignment vertical="top" wrapText="1"/>
    </xf>
    <xf numFmtId="0" fontId="2" fillId="0" borderId="0" xfId="1" applyFont="1" applyFill="1" applyAlignment="1">
      <alignment horizontal="left" vertical="top" wrapText="1"/>
    </xf>
    <xf numFmtId="0" fontId="11" fillId="0" borderId="0" xfId="1" applyFont="1"/>
    <xf numFmtId="0" fontId="3" fillId="4" borderId="4" xfId="1" applyFont="1" applyFill="1" applyBorder="1" applyAlignment="1">
      <alignment vertical="top"/>
    </xf>
    <xf numFmtId="0" fontId="3" fillId="4" borderId="4" xfId="1" applyFont="1" applyFill="1" applyBorder="1" applyAlignment="1">
      <alignment horizontal="left" vertical="top" wrapText="1"/>
    </xf>
    <xf numFmtId="0" fontId="3" fillId="4" borderId="4" xfId="1" applyFont="1" applyFill="1" applyBorder="1" applyAlignment="1">
      <alignment vertical="top" wrapText="1"/>
    </xf>
    <xf numFmtId="0" fontId="12" fillId="0" borderId="4" xfId="1" applyFont="1" applyFill="1" applyBorder="1" applyAlignment="1">
      <alignment vertical="top"/>
    </xf>
    <xf numFmtId="0" fontId="12" fillId="0" borderId="4" xfId="1" applyFont="1" applyFill="1" applyBorder="1" applyAlignment="1">
      <alignment vertical="top" wrapText="1"/>
    </xf>
    <xf numFmtId="0" fontId="12" fillId="0" borderId="4" xfId="1" applyFont="1" applyFill="1" applyBorder="1" applyAlignment="1">
      <alignment horizontal="left" vertical="top" wrapText="1"/>
    </xf>
    <xf numFmtId="0" fontId="3" fillId="0" borderId="4" xfId="1" quotePrefix="1" applyFont="1" applyFill="1" applyBorder="1" applyAlignment="1">
      <alignment horizontal="left" vertical="top" wrapText="1"/>
    </xf>
    <xf numFmtId="0" fontId="3" fillId="0" borderId="4" xfId="1" quotePrefix="1" applyFont="1" applyFill="1" applyBorder="1" applyAlignment="1">
      <alignment vertical="top"/>
    </xf>
    <xf numFmtId="0" fontId="3" fillId="0" borderId="4" xfId="1" applyFont="1" applyFill="1" applyBorder="1" applyAlignment="1">
      <alignment vertical="top"/>
    </xf>
    <xf numFmtId="0" fontId="12" fillId="0" borderId="4" xfId="1" quotePrefix="1" applyFont="1" applyFill="1" applyBorder="1" applyAlignment="1">
      <alignment horizontal="left" vertical="top" wrapText="1"/>
    </xf>
    <xf numFmtId="0" fontId="3" fillId="0" borderId="4" xfId="1" applyFont="1" applyFill="1" applyBorder="1" applyAlignment="1">
      <alignment horizontal="left" vertical="top" wrapText="1"/>
    </xf>
    <xf numFmtId="0" fontId="3" fillId="0" borderId="4" xfId="1" applyFont="1" applyFill="1" applyBorder="1" applyAlignment="1">
      <alignment vertical="top" wrapText="1"/>
    </xf>
    <xf numFmtId="0" fontId="2" fillId="4" borderId="3" xfId="1" applyFont="1" applyFill="1" applyBorder="1" applyAlignment="1">
      <alignment vertical="top" wrapText="1"/>
    </xf>
    <xf numFmtId="0" fontId="2" fillId="4" borderId="3" xfId="1" applyFont="1" applyFill="1" applyBorder="1" applyAlignment="1"/>
    <xf numFmtId="0" fontId="0" fillId="0" borderId="4" xfId="0" applyBorder="1"/>
    <xf numFmtId="0" fontId="2" fillId="4" borderId="3" xfId="1" applyFont="1" applyFill="1" applyBorder="1" applyAlignment="1">
      <alignment horizontal="left" vertical="top" wrapText="1"/>
    </xf>
    <xf numFmtId="0" fontId="1" fillId="0" borderId="1" xfId="1" applyBorder="1" applyAlignment="1">
      <alignment wrapText="1"/>
    </xf>
    <xf numFmtId="0" fontId="1" fillId="2" borderId="3" xfId="1" quotePrefix="1" applyFont="1" applyFill="1" applyBorder="1" applyAlignment="1">
      <alignment horizontal="center" vertical="top" wrapText="1"/>
    </xf>
    <xf numFmtId="0" fontId="1" fillId="0" borderId="2" xfId="1" applyBorder="1"/>
    <xf numFmtId="0" fontId="1" fillId="0" borderId="1" xfId="1" applyBorder="1"/>
    <xf numFmtId="0" fontId="2" fillId="4" borderId="11" xfId="1" applyFont="1" applyFill="1" applyBorder="1" applyAlignment="1">
      <alignment horizontal="center" vertical="center" textRotation="90" wrapText="1"/>
    </xf>
    <xf numFmtId="0" fontId="2" fillId="4" borderId="10" xfId="1" applyFont="1" applyFill="1" applyBorder="1" applyAlignment="1">
      <alignment horizontal="center" vertical="center" textRotation="90" wrapText="1"/>
    </xf>
    <xf numFmtId="0" fontId="2" fillId="4" borderId="9" xfId="1" applyFont="1" applyFill="1" applyBorder="1" applyAlignment="1">
      <alignment horizontal="center" vertical="center" textRotation="90" wrapText="1"/>
    </xf>
    <xf numFmtId="0" fontId="2" fillId="4" borderId="3"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4" borderId="3" xfId="2" applyFont="1" applyFill="1" applyBorder="1" applyAlignment="1" applyProtection="1">
      <alignment horizontal="center" vertical="center" wrapText="1"/>
    </xf>
    <xf numFmtId="0" fontId="2" fillId="0" borderId="2" xfId="1" applyFont="1" applyBorder="1" applyAlignment="1">
      <alignment horizontal="center" vertical="center" wrapText="1"/>
    </xf>
    <xf numFmtId="0" fontId="2" fillId="0" borderId="1" xfId="1" applyFont="1" applyBorder="1" applyAlignment="1">
      <alignment horizontal="center" vertical="center" wrapText="1"/>
    </xf>
    <xf numFmtId="0" fontId="2" fillId="4" borderId="3" xfId="1" applyFont="1" applyFill="1" applyBorder="1" applyAlignment="1">
      <alignment horizontal="center" vertical="top" wrapText="1"/>
    </xf>
    <xf numFmtId="0" fontId="2" fillId="4" borderId="3" xfId="1" applyFont="1" applyFill="1" applyBorder="1" applyAlignment="1">
      <alignment horizontal="left"/>
    </xf>
    <xf numFmtId="0" fontId="2" fillId="4" borderId="1" xfId="1" applyFont="1" applyFill="1" applyBorder="1" applyAlignment="1">
      <alignment horizontal="left"/>
    </xf>
    <xf numFmtId="0" fontId="2" fillId="4" borderId="7" xfId="1" applyFont="1" applyFill="1" applyBorder="1" applyAlignment="1">
      <alignment horizontal="center" vertical="center" wrapText="1"/>
    </xf>
    <xf numFmtId="0" fontId="1" fillId="0" borderId="12" xfId="1" applyBorder="1" applyAlignment="1">
      <alignment horizontal="center" vertical="center" wrapText="1"/>
    </xf>
    <xf numFmtId="0" fontId="1" fillId="0" borderId="6" xfId="1" applyBorder="1" applyAlignment="1">
      <alignment horizontal="center" vertical="center" wrapText="1"/>
    </xf>
    <xf numFmtId="0" fontId="1" fillId="0" borderId="5" xfId="1" applyBorder="1" applyAlignment="1">
      <alignment horizontal="center" vertical="center" wrapText="1"/>
    </xf>
    <xf numFmtId="0" fontId="2" fillId="4" borderId="3" xfId="1" applyFont="1" applyFill="1" applyBorder="1" applyAlignment="1">
      <alignment horizontal="center"/>
    </xf>
    <xf numFmtId="0" fontId="2" fillId="4" borderId="2" xfId="1" applyFont="1" applyFill="1" applyBorder="1" applyAlignment="1">
      <alignment horizontal="center"/>
    </xf>
    <xf numFmtId="0" fontId="2" fillId="4" borderId="1" xfId="1" applyFont="1" applyFill="1" applyBorder="1" applyAlignment="1">
      <alignment horizontal="center"/>
    </xf>
    <xf numFmtId="0" fontId="2" fillId="4" borderId="1" xfId="1" applyFont="1" applyFill="1" applyBorder="1" applyAlignment="1">
      <alignment horizontal="left" vertical="top" wrapText="1"/>
    </xf>
    <xf numFmtId="0" fontId="6" fillId="5" borderId="3" xfId="1" applyFont="1" applyFill="1" applyBorder="1" applyAlignment="1">
      <alignment horizontal="center" wrapText="1"/>
    </xf>
    <xf numFmtId="0" fontId="6" fillId="5" borderId="2" xfId="1" applyFont="1" applyFill="1" applyBorder="1" applyAlignment="1">
      <alignment horizontal="center" wrapText="1"/>
    </xf>
    <xf numFmtId="0" fontId="1" fillId="5" borderId="1" xfId="1" applyFill="1" applyBorder="1" applyAlignment="1">
      <alignment wrapText="1"/>
    </xf>
    <xf numFmtId="0" fontId="6" fillId="5" borderId="3" xfId="1" applyFont="1" applyFill="1" applyBorder="1" applyAlignment="1">
      <alignment horizontal="center"/>
    </xf>
    <xf numFmtId="0" fontId="6" fillId="5" borderId="2" xfId="1" applyFont="1" applyFill="1" applyBorder="1" applyAlignment="1">
      <alignment horizontal="center"/>
    </xf>
    <xf numFmtId="0" fontId="6" fillId="5" borderId="1" xfId="1" applyFont="1" applyFill="1" applyBorder="1" applyAlignment="1">
      <alignment horizontal="center"/>
    </xf>
    <xf numFmtId="0" fontId="2" fillId="0" borderId="0" xfId="1" applyFont="1" applyAlignment="1">
      <alignment horizontal="left"/>
    </xf>
    <xf numFmtId="0" fontId="1" fillId="3" borderId="4" xfId="1" applyFont="1" applyFill="1" applyBorder="1" applyAlignment="1">
      <alignment vertical="top" wrapText="1"/>
    </xf>
    <xf numFmtId="0" fontId="2" fillId="0" borderId="26" xfId="1" applyFont="1" applyFill="1" applyBorder="1" applyAlignment="1">
      <alignment horizontal="center" vertical="center" textRotation="90" wrapText="1"/>
    </xf>
    <xf numFmtId="0" fontId="2" fillId="0" borderId="25" xfId="1" applyFont="1" applyFill="1" applyBorder="1" applyAlignment="1">
      <alignment horizontal="center" vertical="center" textRotation="90" wrapText="1"/>
    </xf>
    <xf numFmtId="0" fontId="2" fillId="0" borderId="22" xfId="1" applyFont="1" applyFill="1" applyBorder="1" applyAlignment="1">
      <alignment horizontal="center" vertical="center" textRotation="90" wrapText="1"/>
    </xf>
    <xf numFmtId="0" fontId="2" fillId="0" borderId="15" xfId="1" applyFont="1" applyBorder="1" applyAlignment="1">
      <alignment horizontal="center"/>
    </xf>
    <xf numFmtId="0" fontId="2" fillId="0" borderId="14" xfId="1" applyFont="1" applyBorder="1" applyAlignment="1">
      <alignment horizontal="center"/>
    </xf>
    <xf numFmtId="0" fontId="2" fillId="0" borderId="13" xfId="1" applyFont="1" applyBorder="1" applyAlignment="1">
      <alignment horizontal="center"/>
    </xf>
    <xf numFmtId="0" fontId="1" fillId="0" borderId="2" xfId="1" applyBorder="1" applyAlignment="1">
      <alignment horizontal="center"/>
    </xf>
    <xf numFmtId="0" fontId="1" fillId="0" borderId="1" xfId="1" applyBorder="1" applyAlignment="1">
      <alignment horizontal="center"/>
    </xf>
    <xf numFmtId="0" fontId="9" fillId="5" borderId="3" xfId="1" applyFont="1" applyFill="1" applyBorder="1" applyAlignment="1">
      <alignment horizontal="center" vertical="top"/>
    </xf>
    <xf numFmtId="0" fontId="9" fillId="5" borderId="2" xfId="1" applyFont="1" applyFill="1" applyBorder="1" applyAlignment="1">
      <alignment horizontal="center" vertical="top"/>
    </xf>
    <xf numFmtId="0" fontId="9" fillId="5" borderId="1" xfId="1" applyFont="1" applyFill="1" applyBorder="1" applyAlignment="1">
      <alignment horizontal="center" vertical="top"/>
    </xf>
  </cellXfs>
  <cellStyles count="59">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Hyperlink" xfId="2" builtinId="8"/>
    <cellStyle name="Normal" xfId="0" builtinId="0"/>
    <cellStyle name="Normal 2" xfId="1"/>
    <cellStyle name="Percent 2" xfId="3"/>
  </cellStyles>
  <dxfs count="1254">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patternType="solid">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1"/>
        </patternFill>
      </fill>
    </dxf>
    <dxf>
      <fill>
        <patternFill>
          <bgColor indexed="13"/>
        </patternFill>
      </fill>
    </dxf>
    <dxf>
      <font>
        <condense val="0"/>
        <extend val="0"/>
        <color auto="1"/>
      </font>
      <fill>
        <patternFill>
          <bgColor indexed="10"/>
        </patternFill>
      </fill>
    </dxf>
    <dxf>
      <fill>
        <patternFill>
          <bgColor indexed="17"/>
        </patternFill>
      </fill>
    </dxf>
    <dxf>
      <fill>
        <patternFill>
          <bgColor indexed="13"/>
        </patternFill>
      </fill>
    </dxf>
    <dxf>
      <font>
        <condense val="0"/>
        <extend val="0"/>
        <color auto="1"/>
      </font>
      <fill>
        <patternFill>
          <bgColor indexed="10"/>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hyperlink" Target="#Voorbeelden!A1"/><Relationship Id="rId2" Type="http://schemas.openxmlformats.org/officeDocument/2006/relationships/hyperlink" Target="#'Risico Calculatie'!A1"/><Relationship Id="rId3" Type="http://schemas.openxmlformats.org/officeDocument/2006/relationships/hyperlink" Target="#'Mitigatie Plan'!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27312</xdr:colOff>
      <xdr:row>2</xdr:row>
      <xdr:rowOff>27312</xdr:rowOff>
    </xdr:from>
    <xdr:to>
      <xdr:col>4</xdr:col>
      <xdr:colOff>2007419</xdr:colOff>
      <xdr:row>2</xdr:row>
      <xdr:rowOff>464301</xdr:rowOff>
    </xdr:to>
    <xdr:sp macro="" textlink="">
      <xdr:nvSpPr>
        <xdr:cNvPr id="2" name="Rectangle 1">
          <a:hlinkClick xmlns:r="http://schemas.openxmlformats.org/officeDocument/2006/relationships" r:id="rId1"/>
        </xdr:cNvPr>
        <xdr:cNvSpPr/>
      </xdr:nvSpPr>
      <xdr:spPr>
        <a:xfrm>
          <a:off x="2649247" y="396022"/>
          <a:ext cx="6063226" cy="436989"/>
        </a:xfrm>
        <a:prstGeom prst="rect">
          <a:avLst/>
        </a:prstGeom>
        <a:scene3d>
          <a:camera prst="orthographicFront"/>
          <a:lightRig rig="threePt" dir="t"/>
        </a:scene3d>
        <a:sp3d contourW="12700">
          <a:bevelT/>
          <a:contourClr>
            <a:schemeClr val="bg1">
              <a:lumMod val="85000"/>
            </a:schemeClr>
          </a:contourClr>
        </a:sp3d>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100" b="1"/>
            <a:t>Click</a:t>
          </a:r>
          <a:r>
            <a:rPr lang="en-US" sz="1100" b="1" baseline="0"/>
            <a:t> hier voor Risico Categorien</a:t>
          </a:r>
        </a:p>
      </xdr:txBody>
    </xdr:sp>
    <xdr:clientData/>
  </xdr:twoCellAnchor>
  <xdr:twoCellAnchor>
    <xdr:from>
      <xdr:col>5</xdr:col>
      <xdr:colOff>0</xdr:colOff>
      <xdr:row>2</xdr:row>
      <xdr:rowOff>13656</xdr:rowOff>
    </xdr:from>
    <xdr:to>
      <xdr:col>5</xdr:col>
      <xdr:colOff>819355</xdr:colOff>
      <xdr:row>2</xdr:row>
      <xdr:rowOff>450645</xdr:rowOff>
    </xdr:to>
    <xdr:sp macro="" textlink="">
      <xdr:nvSpPr>
        <xdr:cNvPr id="3" name="Rectangle 2">
          <a:hlinkClick xmlns:r="http://schemas.openxmlformats.org/officeDocument/2006/relationships" r:id="rId2"/>
        </xdr:cNvPr>
        <xdr:cNvSpPr/>
      </xdr:nvSpPr>
      <xdr:spPr>
        <a:xfrm>
          <a:off x="8726129" y="382366"/>
          <a:ext cx="819355" cy="436989"/>
        </a:xfrm>
        <a:prstGeom prst="rect">
          <a:avLst/>
        </a:prstGeom>
        <a:scene3d>
          <a:camera prst="orthographicFront"/>
          <a:lightRig rig="threePt" dir="t"/>
        </a:scene3d>
        <a:sp3d contourW="12700">
          <a:bevelT/>
          <a:contourClr>
            <a:schemeClr val="bg1">
              <a:lumMod val="85000"/>
            </a:schemeClr>
          </a:contourClr>
        </a:sp3d>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100" b="1"/>
            <a:t>Click</a:t>
          </a:r>
          <a:r>
            <a:rPr lang="en-US" sz="1100" b="1" baseline="0"/>
            <a:t> hier  Risico Calc</a:t>
          </a:r>
        </a:p>
      </xdr:txBody>
    </xdr:sp>
    <xdr:clientData/>
  </xdr:twoCellAnchor>
  <xdr:twoCellAnchor>
    <xdr:from>
      <xdr:col>6</xdr:col>
      <xdr:colOff>0</xdr:colOff>
      <xdr:row>2</xdr:row>
      <xdr:rowOff>0</xdr:rowOff>
    </xdr:from>
    <xdr:to>
      <xdr:col>7</xdr:col>
      <xdr:colOff>0</xdr:colOff>
      <xdr:row>2</xdr:row>
      <xdr:rowOff>436989</xdr:rowOff>
    </xdr:to>
    <xdr:sp macro="" textlink="">
      <xdr:nvSpPr>
        <xdr:cNvPr id="5" name="Rectangle 4">
          <a:hlinkClick xmlns:r="http://schemas.openxmlformats.org/officeDocument/2006/relationships" r:id="rId3"/>
        </xdr:cNvPr>
        <xdr:cNvSpPr/>
      </xdr:nvSpPr>
      <xdr:spPr>
        <a:xfrm>
          <a:off x="9559140" y="368710"/>
          <a:ext cx="2662903" cy="436989"/>
        </a:xfrm>
        <a:prstGeom prst="rect">
          <a:avLst/>
        </a:prstGeom>
        <a:scene3d>
          <a:camera prst="orthographicFront"/>
          <a:lightRig rig="threePt" dir="t"/>
        </a:scene3d>
        <a:sp3d contourW="12700">
          <a:bevelT/>
          <a:contourClr>
            <a:schemeClr val="bg1">
              <a:lumMod val="85000"/>
            </a:schemeClr>
          </a:contourClr>
        </a:sp3d>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100" b="1"/>
            <a:t>Click</a:t>
          </a:r>
          <a:r>
            <a:rPr lang="en-US" sz="1100" b="1" baseline="0"/>
            <a:t> hier voor Mitigatie Plan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237068</xdr:colOff>
      <xdr:row>5</xdr:row>
      <xdr:rowOff>83413</xdr:rowOff>
    </xdr:from>
    <xdr:to>
      <xdr:col>5</xdr:col>
      <xdr:colOff>9236</xdr:colOff>
      <xdr:row>58</xdr:row>
      <xdr:rowOff>118533</xdr:rowOff>
    </xdr:to>
    <xdr:pic>
      <xdr:nvPicPr>
        <xdr:cNvPr id="2" name="Picture 1"/>
        <xdr:cNvPicPr>
          <a:picLocks noChangeAspect="1"/>
        </xdr:cNvPicPr>
      </xdr:nvPicPr>
      <xdr:blipFill>
        <a:blip xmlns:r="http://schemas.openxmlformats.org/officeDocument/2006/relationships" r:embed="rId1"/>
        <a:stretch>
          <a:fillRect/>
        </a:stretch>
      </xdr:blipFill>
      <xdr:spPr>
        <a:xfrm>
          <a:off x="237068" y="980880"/>
          <a:ext cx="11947235" cy="8112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K89"/>
  <sheetViews>
    <sheetView tabSelected="1" zoomScale="93" zoomScaleNormal="93" zoomScalePageLayoutView="93" workbookViewId="0">
      <selection activeCell="B3" sqref="B3"/>
    </sheetView>
  </sheetViews>
  <sheetFormatPr baseColWidth="10" defaultColWidth="8.83203125" defaultRowHeight="12" x14ac:dyDescent="0"/>
  <cols>
    <col min="1" max="1" width="8.83203125" style="2"/>
    <col min="2" max="2" width="25.6640625" style="2" customWidth="1"/>
    <col min="3" max="3" width="27.1640625" style="2" customWidth="1"/>
    <col min="4" max="4" width="26.33203125" style="2" customWidth="1"/>
    <col min="5" max="5" width="26.5" style="2" customWidth="1"/>
    <col min="6" max="6" width="11" style="2" customWidth="1"/>
    <col min="7" max="7" width="35" style="2" bestFit="1" customWidth="1"/>
    <col min="8" max="8" width="9.5" style="2" customWidth="1"/>
    <col min="9" max="16384" width="8.83203125" style="2"/>
  </cols>
  <sheetData>
    <row r="1" spans="1:11" ht="17">
      <c r="A1" s="105" t="s">
        <v>82</v>
      </c>
      <c r="B1" s="106"/>
      <c r="C1" s="106"/>
      <c r="D1" s="106"/>
      <c r="E1" s="106"/>
      <c r="F1" s="106"/>
      <c r="G1" s="106"/>
      <c r="H1" s="107"/>
    </row>
    <row r="2" spans="1:11">
      <c r="B2" s="27"/>
      <c r="C2" s="27"/>
      <c r="D2" s="27"/>
      <c r="E2" s="27"/>
      <c r="F2" s="27"/>
      <c r="G2" s="27"/>
      <c r="H2" s="27"/>
    </row>
    <row r="3" spans="1:11" ht="38" customHeight="1"/>
    <row r="4" spans="1:11" ht="13.5" customHeight="1">
      <c r="A4" s="97" t="s">
        <v>56</v>
      </c>
      <c r="B4" s="98"/>
      <c r="C4" s="101" t="s">
        <v>13</v>
      </c>
      <c r="D4" s="102"/>
      <c r="E4" s="103"/>
      <c r="F4" s="13" t="s">
        <v>14</v>
      </c>
      <c r="G4" s="14"/>
      <c r="H4" s="13" t="s">
        <v>7</v>
      </c>
      <c r="I4" s="25"/>
      <c r="J4" s="25"/>
      <c r="K4" s="25"/>
    </row>
    <row r="5" spans="1:11" ht="14.25" customHeight="1">
      <c r="A5" s="99"/>
      <c r="B5" s="100"/>
      <c r="C5" s="12" t="s">
        <v>83</v>
      </c>
      <c r="D5" s="12" t="s">
        <v>6</v>
      </c>
      <c r="E5" s="12" t="s">
        <v>84</v>
      </c>
      <c r="F5" s="12" t="s">
        <v>15</v>
      </c>
      <c r="G5" s="12" t="s">
        <v>16</v>
      </c>
      <c r="H5" s="11" t="s">
        <v>5</v>
      </c>
      <c r="I5" s="25"/>
      <c r="J5" s="25"/>
      <c r="K5" s="25"/>
    </row>
    <row r="6" spans="1:11" ht="21" customHeight="1">
      <c r="A6" s="86" t="s">
        <v>31</v>
      </c>
      <c r="B6" s="9" t="s">
        <v>17</v>
      </c>
      <c r="C6" s="8"/>
      <c r="D6" s="8"/>
      <c r="E6" s="8"/>
      <c r="F6" s="7" t="s">
        <v>4</v>
      </c>
      <c r="G6" s="22"/>
      <c r="H6" s="7" t="s">
        <v>3</v>
      </c>
      <c r="I6" s="26"/>
      <c r="J6" s="25"/>
      <c r="K6" s="25"/>
    </row>
    <row r="7" spans="1:11" ht="21" customHeight="1">
      <c r="A7" s="87"/>
      <c r="B7" s="9" t="s">
        <v>48</v>
      </c>
      <c r="C7" s="8"/>
      <c r="D7" s="8"/>
      <c r="E7" s="8"/>
      <c r="F7" s="7" t="s">
        <v>4</v>
      </c>
      <c r="G7" s="8"/>
      <c r="H7" s="7" t="s">
        <v>3</v>
      </c>
      <c r="I7" s="26"/>
      <c r="J7" s="25"/>
      <c r="K7" s="25"/>
    </row>
    <row r="8" spans="1:11" ht="21" customHeight="1">
      <c r="A8" s="87"/>
      <c r="B8" s="9" t="s">
        <v>49</v>
      </c>
      <c r="C8" s="8"/>
      <c r="D8" s="8"/>
      <c r="E8" s="8"/>
      <c r="F8" s="7" t="s">
        <v>4</v>
      </c>
      <c r="G8" s="22"/>
      <c r="H8" s="7" t="s">
        <v>2</v>
      </c>
      <c r="I8" s="26"/>
      <c r="J8" s="25"/>
      <c r="K8" s="25"/>
    </row>
    <row r="9" spans="1:11" ht="21" customHeight="1">
      <c r="A9" s="87"/>
      <c r="B9" s="9" t="s">
        <v>50</v>
      </c>
      <c r="D9" s="8"/>
      <c r="E9" s="8"/>
      <c r="F9" s="7" t="s">
        <v>2</v>
      </c>
      <c r="G9" s="22"/>
      <c r="H9" s="7" t="s">
        <v>2</v>
      </c>
      <c r="I9" s="26"/>
      <c r="J9" s="25"/>
      <c r="K9" s="25"/>
    </row>
    <row r="10" spans="1:11" ht="21" customHeight="1">
      <c r="A10" s="86" t="s">
        <v>21</v>
      </c>
      <c r="B10" s="24" t="s">
        <v>51</v>
      </c>
      <c r="C10" s="8"/>
      <c r="D10" s="8"/>
      <c r="E10" s="8"/>
      <c r="F10" s="7" t="s">
        <v>2</v>
      </c>
      <c r="G10" s="7"/>
      <c r="H10" s="7" t="s">
        <v>2</v>
      </c>
    </row>
    <row r="11" spans="1:11" ht="21" customHeight="1">
      <c r="A11" s="87"/>
      <c r="B11" s="9" t="s">
        <v>18</v>
      </c>
      <c r="C11" s="8"/>
      <c r="D11" s="8"/>
      <c r="E11" s="8"/>
      <c r="F11" s="7" t="s">
        <v>2</v>
      </c>
      <c r="G11" s="7"/>
      <c r="H11" s="7" t="s">
        <v>3</v>
      </c>
    </row>
    <row r="12" spans="1:11" ht="21" customHeight="1">
      <c r="A12" s="87"/>
      <c r="B12" s="9" t="s">
        <v>19</v>
      </c>
      <c r="C12" s="8"/>
      <c r="D12" s="8"/>
      <c r="E12" s="8"/>
      <c r="F12" s="7" t="s">
        <v>2</v>
      </c>
      <c r="G12" s="7"/>
      <c r="H12" s="7" t="s">
        <v>2</v>
      </c>
    </row>
    <row r="13" spans="1:11" ht="21" customHeight="1">
      <c r="A13" s="87"/>
      <c r="B13" s="9" t="s">
        <v>20</v>
      </c>
      <c r="C13" s="8"/>
      <c r="D13" s="8"/>
      <c r="E13" s="8"/>
      <c r="F13" s="7" t="s">
        <v>4</v>
      </c>
      <c r="G13" s="23"/>
      <c r="H13" s="7" t="s">
        <v>3</v>
      </c>
    </row>
    <row r="14" spans="1:11" ht="21" customHeight="1">
      <c r="A14" s="86" t="s">
        <v>22</v>
      </c>
      <c r="B14" s="9" t="s">
        <v>23</v>
      </c>
      <c r="C14" s="8"/>
      <c r="D14" s="8"/>
      <c r="E14" s="8"/>
      <c r="F14" s="7" t="s">
        <v>4</v>
      </c>
      <c r="G14" s="23"/>
      <c r="H14" s="7" t="s">
        <v>3</v>
      </c>
    </row>
    <row r="15" spans="1:11" ht="21" customHeight="1">
      <c r="A15" s="87"/>
      <c r="B15" s="9" t="s">
        <v>24</v>
      </c>
      <c r="C15" s="8"/>
      <c r="D15" s="8"/>
      <c r="E15" s="8"/>
      <c r="F15" s="7" t="s">
        <v>4</v>
      </c>
      <c r="G15" s="23"/>
      <c r="H15" s="7" t="s">
        <v>3</v>
      </c>
    </row>
    <row r="16" spans="1:11" ht="21" customHeight="1">
      <c r="A16" s="87"/>
      <c r="B16" s="9" t="s">
        <v>25</v>
      </c>
      <c r="C16" s="8"/>
      <c r="D16" s="8"/>
      <c r="E16" s="8"/>
      <c r="F16" s="7" t="s">
        <v>4</v>
      </c>
      <c r="G16" s="23"/>
      <c r="H16" s="7" t="s">
        <v>3</v>
      </c>
    </row>
    <row r="17" spans="1:11" ht="21" customHeight="1">
      <c r="A17" s="88"/>
      <c r="B17" s="9" t="s">
        <v>26</v>
      </c>
      <c r="C17" s="8"/>
      <c r="D17" s="8"/>
      <c r="E17" s="8"/>
      <c r="F17" s="7" t="s">
        <v>2</v>
      </c>
      <c r="G17" s="23"/>
      <c r="H17" s="7" t="s">
        <v>3</v>
      </c>
    </row>
    <row r="18" spans="1:11" ht="21" customHeight="1">
      <c r="A18" s="86" t="s">
        <v>27</v>
      </c>
      <c r="B18" s="9" t="s">
        <v>28</v>
      </c>
      <c r="C18" s="8"/>
      <c r="D18" s="8"/>
      <c r="E18" s="8"/>
      <c r="F18" s="7" t="s">
        <v>3</v>
      </c>
      <c r="G18" s="23"/>
      <c r="H18" s="7" t="s">
        <v>3</v>
      </c>
    </row>
    <row r="19" spans="1:11" ht="21" customHeight="1">
      <c r="A19" s="87"/>
      <c r="B19" s="6" t="s">
        <v>29</v>
      </c>
      <c r="C19" s="8"/>
      <c r="D19" s="8"/>
      <c r="E19" s="8"/>
      <c r="F19" s="7" t="s">
        <v>3</v>
      </c>
      <c r="G19" s="22"/>
      <c r="H19" s="7" t="s">
        <v>2</v>
      </c>
    </row>
    <row r="20" spans="1:11" ht="21" customHeight="1">
      <c r="A20" s="87"/>
      <c r="B20" s="9" t="s">
        <v>19</v>
      </c>
      <c r="C20" s="8"/>
      <c r="D20" s="8"/>
      <c r="E20" s="8"/>
      <c r="F20" s="7" t="s">
        <v>3</v>
      </c>
      <c r="G20" s="23"/>
      <c r="H20" s="7" t="s">
        <v>3</v>
      </c>
    </row>
    <row r="21" spans="1:11" ht="21" customHeight="1">
      <c r="A21" s="88"/>
      <c r="B21" s="9" t="s">
        <v>20</v>
      </c>
      <c r="C21" s="8"/>
      <c r="D21" s="8"/>
      <c r="E21" s="8"/>
      <c r="F21" s="7" t="s">
        <v>3</v>
      </c>
      <c r="G21" s="23"/>
      <c r="H21" s="7" t="s">
        <v>3</v>
      </c>
    </row>
    <row r="22" spans="1:11" ht="24.75" customHeight="1">
      <c r="A22" s="89" t="s">
        <v>32</v>
      </c>
      <c r="B22" s="90"/>
      <c r="C22" s="91"/>
      <c r="D22" s="92"/>
      <c r="E22" s="93"/>
      <c r="F22" s="4" t="str">
        <f>IF(COUNTIF(CCM,"H")&gt;0,"HOOG",IF(COUNTIF(CCM,"M")&lt;6,"LAAG","MIDDEN"))</f>
        <v>HOOG</v>
      </c>
      <c r="G22" s="21"/>
      <c r="H22" s="4" t="str">
        <f>IF(COUNTIF(NCCM,"H")&gt;0,"HOOG",IF(COUNTIF(NCCM,"M")&lt;6,"LAAG","MIDDEN"))</f>
        <v>MIDDEN</v>
      </c>
    </row>
    <row r="23" spans="1:11" s="10" customFormat="1" ht="15.75" customHeight="1">
      <c r="A23" s="20"/>
      <c r="B23" s="19"/>
      <c r="C23" s="18"/>
      <c r="D23" s="18"/>
      <c r="E23" s="17"/>
      <c r="F23" s="16"/>
      <c r="G23" s="1"/>
      <c r="H23" s="15"/>
    </row>
    <row r="24" spans="1:11" ht="13.5" customHeight="1">
      <c r="A24" s="97" t="s">
        <v>33</v>
      </c>
      <c r="B24" s="98"/>
      <c r="C24" s="101" t="s">
        <v>13</v>
      </c>
      <c r="D24" s="102"/>
      <c r="E24" s="103"/>
      <c r="F24" s="13" t="s">
        <v>14</v>
      </c>
      <c r="G24" s="14"/>
      <c r="H24" s="13" t="s">
        <v>7</v>
      </c>
      <c r="I24" s="25"/>
      <c r="J24" s="25"/>
      <c r="K24" s="25"/>
    </row>
    <row r="25" spans="1:11" ht="14.25" customHeight="1">
      <c r="A25" s="99"/>
      <c r="B25" s="100"/>
      <c r="C25" s="12" t="s">
        <v>83</v>
      </c>
      <c r="D25" s="12" t="s">
        <v>6</v>
      </c>
      <c r="E25" s="12" t="s">
        <v>84</v>
      </c>
      <c r="F25" s="12" t="s">
        <v>15</v>
      </c>
      <c r="G25" s="12" t="s">
        <v>16</v>
      </c>
      <c r="H25" s="11" t="s">
        <v>5</v>
      </c>
      <c r="I25" s="25"/>
      <c r="J25" s="25"/>
      <c r="K25" s="25"/>
    </row>
    <row r="26" spans="1:11" ht="21" customHeight="1">
      <c r="A26" s="86" t="s">
        <v>31</v>
      </c>
      <c r="B26" s="9" t="s">
        <v>17</v>
      </c>
      <c r="C26" s="8"/>
      <c r="D26" s="8"/>
      <c r="E26" s="8"/>
      <c r="F26" s="7" t="s">
        <v>3</v>
      </c>
      <c r="G26" s="22"/>
      <c r="H26" s="7" t="s">
        <v>3</v>
      </c>
      <c r="I26" s="26"/>
      <c r="J26" s="25"/>
      <c r="K26" s="25"/>
    </row>
    <row r="27" spans="1:11" ht="21" customHeight="1">
      <c r="A27" s="87"/>
      <c r="B27" s="9" t="s">
        <v>48</v>
      </c>
      <c r="C27" s="8"/>
      <c r="D27" s="8"/>
      <c r="E27" s="8"/>
      <c r="F27" s="7" t="s">
        <v>4</v>
      </c>
      <c r="G27" s="8"/>
      <c r="H27" s="7" t="s">
        <v>3</v>
      </c>
      <c r="I27" s="26"/>
      <c r="J27" s="25"/>
      <c r="K27" s="25"/>
    </row>
    <row r="28" spans="1:11" ht="21" customHeight="1">
      <c r="A28" s="87"/>
      <c r="B28" s="9" t="s">
        <v>49</v>
      </c>
      <c r="C28" s="8"/>
      <c r="D28" s="8"/>
      <c r="E28" s="8"/>
      <c r="F28" s="7" t="s">
        <v>3</v>
      </c>
      <c r="G28" s="22"/>
      <c r="H28" s="7" t="s">
        <v>2</v>
      </c>
      <c r="I28" s="26"/>
      <c r="J28" s="25"/>
      <c r="K28" s="25"/>
    </row>
    <row r="29" spans="1:11" ht="21" customHeight="1">
      <c r="A29" s="87"/>
      <c r="B29" s="9" t="s">
        <v>50</v>
      </c>
      <c r="D29" s="8"/>
      <c r="E29" s="8"/>
      <c r="F29" s="7" t="s">
        <v>3</v>
      </c>
      <c r="G29" s="22"/>
      <c r="H29" s="7" t="s">
        <v>2</v>
      </c>
      <c r="I29" s="26"/>
      <c r="J29" s="25"/>
      <c r="K29" s="25"/>
    </row>
    <row r="30" spans="1:11" ht="21" customHeight="1">
      <c r="A30" s="86" t="s">
        <v>21</v>
      </c>
      <c r="B30" s="24" t="s">
        <v>51</v>
      </c>
      <c r="C30" s="8"/>
      <c r="D30" s="8"/>
      <c r="E30" s="8"/>
      <c r="F30" s="7" t="s">
        <v>2</v>
      </c>
      <c r="G30" s="7"/>
      <c r="H30" s="7" t="s">
        <v>2</v>
      </c>
    </row>
    <row r="31" spans="1:11" ht="21" customHeight="1">
      <c r="A31" s="87"/>
      <c r="B31" s="9" t="s">
        <v>18</v>
      </c>
      <c r="C31" s="8"/>
      <c r="D31" s="8"/>
      <c r="E31" s="8"/>
      <c r="F31" s="7" t="s">
        <v>4</v>
      </c>
      <c r="G31" s="7"/>
      <c r="H31" s="7" t="s">
        <v>3</v>
      </c>
    </row>
    <row r="32" spans="1:11" ht="21" customHeight="1">
      <c r="A32" s="87"/>
      <c r="B32" s="9" t="s">
        <v>19</v>
      </c>
      <c r="C32" s="8"/>
      <c r="D32" s="8"/>
      <c r="E32" s="8"/>
      <c r="F32" s="7" t="s">
        <v>2</v>
      </c>
      <c r="G32" s="7"/>
      <c r="H32" s="7" t="s">
        <v>2</v>
      </c>
    </row>
    <row r="33" spans="1:11" ht="21" customHeight="1">
      <c r="A33" s="87"/>
      <c r="B33" s="9" t="s">
        <v>20</v>
      </c>
      <c r="C33" s="8"/>
      <c r="D33" s="8"/>
      <c r="E33" s="8"/>
      <c r="F33" s="7" t="s">
        <v>4</v>
      </c>
      <c r="G33" s="23"/>
      <c r="H33" s="7" t="s">
        <v>3</v>
      </c>
    </row>
    <row r="34" spans="1:11" ht="21" customHeight="1">
      <c r="A34" s="86" t="s">
        <v>22</v>
      </c>
      <c r="B34" s="9" t="s">
        <v>23</v>
      </c>
      <c r="C34" s="8"/>
      <c r="D34" s="8"/>
      <c r="E34" s="8"/>
      <c r="F34" s="7" t="s">
        <v>4</v>
      </c>
      <c r="G34" s="23"/>
      <c r="H34" s="7" t="s">
        <v>3</v>
      </c>
    </row>
    <row r="35" spans="1:11" ht="21" customHeight="1">
      <c r="A35" s="87"/>
      <c r="B35" s="9" t="s">
        <v>24</v>
      </c>
      <c r="C35" s="8"/>
      <c r="D35" s="8"/>
      <c r="E35" s="8"/>
      <c r="F35" s="7" t="s">
        <v>4</v>
      </c>
      <c r="G35" s="23"/>
      <c r="H35" s="7" t="s">
        <v>3</v>
      </c>
    </row>
    <row r="36" spans="1:11" ht="21" customHeight="1">
      <c r="A36" s="87"/>
      <c r="B36" s="9" t="s">
        <v>25</v>
      </c>
      <c r="C36" s="8"/>
      <c r="D36" s="8"/>
      <c r="E36" s="8"/>
      <c r="F36" s="7" t="s">
        <v>4</v>
      </c>
      <c r="G36" s="23"/>
      <c r="H36" s="7" t="s">
        <v>3</v>
      </c>
    </row>
    <row r="37" spans="1:11" ht="21" customHeight="1">
      <c r="A37" s="88"/>
      <c r="B37" s="9" t="s">
        <v>26</v>
      </c>
      <c r="C37" s="8"/>
      <c r="D37" s="8"/>
      <c r="E37" s="8"/>
      <c r="F37" s="7" t="s">
        <v>4</v>
      </c>
      <c r="G37" s="23"/>
      <c r="H37" s="7" t="s">
        <v>3</v>
      </c>
    </row>
    <row r="38" spans="1:11" ht="21" customHeight="1">
      <c r="A38" s="86" t="s">
        <v>27</v>
      </c>
      <c r="B38" s="9" t="s">
        <v>28</v>
      </c>
      <c r="C38" s="8"/>
      <c r="D38" s="8"/>
      <c r="E38" s="8"/>
      <c r="F38" s="7" t="s">
        <v>4</v>
      </c>
      <c r="G38" s="23"/>
      <c r="H38" s="7" t="s">
        <v>3</v>
      </c>
    </row>
    <row r="39" spans="1:11" ht="21" customHeight="1">
      <c r="A39" s="87"/>
      <c r="B39" s="6" t="s">
        <v>29</v>
      </c>
      <c r="C39" s="8"/>
      <c r="D39" s="8"/>
      <c r="E39" s="8"/>
      <c r="F39" s="7" t="s">
        <v>4</v>
      </c>
      <c r="G39" s="22"/>
      <c r="H39" s="7" t="s">
        <v>2</v>
      </c>
    </row>
    <row r="40" spans="1:11" ht="21" customHeight="1">
      <c r="A40" s="87"/>
      <c r="B40" s="9" t="s">
        <v>19</v>
      </c>
      <c r="C40" s="8"/>
      <c r="D40" s="8"/>
      <c r="E40" s="8"/>
      <c r="F40" s="7" t="s">
        <v>4</v>
      </c>
      <c r="G40" s="23"/>
      <c r="H40" s="7" t="s">
        <v>3</v>
      </c>
    </row>
    <row r="41" spans="1:11" ht="21" customHeight="1">
      <c r="A41" s="88"/>
      <c r="B41" s="9" t="s">
        <v>20</v>
      </c>
      <c r="C41" s="8"/>
      <c r="D41" s="8"/>
      <c r="E41" s="8"/>
      <c r="F41" s="7" t="s">
        <v>4</v>
      </c>
      <c r="G41" s="23"/>
      <c r="H41" s="7" t="s">
        <v>3</v>
      </c>
    </row>
    <row r="42" spans="1:11" ht="24.75" customHeight="1">
      <c r="A42" s="89" t="s">
        <v>34</v>
      </c>
      <c r="B42" s="90"/>
      <c r="C42" s="91"/>
      <c r="D42" s="92"/>
      <c r="E42" s="93"/>
      <c r="F42" s="4" t="str">
        <f>IF(COUNTIF(Kwaliteit,"H")&gt;0,"HOOG",IF(COUNTIF(Kwaliteit,"M")&lt;6,"LAAG","MIDDEN"))</f>
        <v>HOOG</v>
      </c>
      <c r="G42" s="21"/>
      <c r="H42" s="4" t="str">
        <f>IF(COUNTIF(NKwaliteit,"H")&gt;0,"HOOG",IF(COUNTIF(NKwaliteit,"M")&lt;6,"LAAG","MIDDEN"))</f>
        <v>MIDDEN</v>
      </c>
    </row>
    <row r="43" spans="1:11" s="10" customFormat="1" ht="15.75" customHeight="1">
      <c r="A43" s="20"/>
      <c r="B43" s="19"/>
      <c r="C43" s="18"/>
      <c r="D43" s="18"/>
      <c r="E43" s="17"/>
      <c r="F43" s="16"/>
      <c r="G43" s="1"/>
      <c r="H43" s="15"/>
    </row>
    <row r="44" spans="1:11" ht="13.5" customHeight="1">
      <c r="A44" s="97" t="s">
        <v>30</v>
      </c>
      <c r="B44" s="98"/>
      <c r="C44" s="101" t="s">
        <v>13</v>
      </c>
      <c r="D44" s="102"/>
      <c r="E44" s="103"/>
      <c r="F44" s="13" t="s">
        <v>14</v>
      </c>
      <c r="G44" s="14"/>
      <c r="H44" s="13" t="s">
        <v>7</v>
      </c>
      <c r="I44" s="25"/>
      <c r="J44" s="25"/>
      <c r="K44" s="25"/>
    </row>
    <row r="45" spans="1:11" ht="14.25" customHeight="1">
      <c r="A45" s="99"/>
      <c r="B45" s="100"/>
      <c r="C45" s="12" t="s">
        <v>83</v>
      </c>
      <c r="D45" s="12" t="s">
        <v>6</v>
      </c>
      <c r="E45" s="12" t="s">
        <v>84</v>
      </c>
      <c r="F45" s="12" t="s">
        <v>15</v>
      </c>
      <c r="G45" s="12" t="s">
        <v>16</v>
      </c>
      <c r="H45" s="11" t="s">
        <v>5</v>
      </c>
      <c r="I45" s="25"/>
      <c r="J45" s="25"/>
      <c r="K45" s="25"/>
    </row>
    <row r="46" spans="1:11" ht="21" customHeight="1">
      <c r="A46" s="86" t="s">
        <v>31</v>
      </c>
      <c r="B46" s="9" t="s">
        <v>17</v>
      </c>
      <c r="C46" s="8"/>
      <c r="D46" s="8"/>
      <c r="E46" s="8"/>
      <c r="F46" s="7" t="s">
        <v>3</v>
      </c>
      <c r="G46" s="22"/>
      <c r="H46" s="7" t="s">
        <v>3</v>
      </c>
      <c r="I46" s="26"/>
      <c r="J46" s="25"/>
      <c r="K46" s="25"/>
    </row>
    <row r="47" spans="1:11" ht="21" customHeight="1">
      <c r="A47" s="87"/>
      <c r="B47" s="9" t="s">
        <v>48</v>
      </c>
      <c r="C47" s="8"/>
      <c r="D47" s="8"/>
      <c r="E47" s="8"/>
      <c r="F47" s="7" t="s">
        <v>4</v>
      </c>
      <c r="G47" s="8"/>
      <c r="H47" s="7" t="s">
        <v>3</v>
      </c>
      <c r="I47" s="26"/>
      <c r="J47" s="25"/>
      <c r="K47" s="25"/>
    </row>
    <row r="48" spans="1:11" ht="21" customHeight="1">
      <c r="A48" s="87"/>
      <c r="B48" s="9" t="s">
        <v>49</v>
      </c>
      <c r="C48" s="8"/>
      <c r="D48" s="8"/>
      <c r="E48" s="8"/>
      <c r="F48" s="7" t="s">
        <v>3</v>
      </c>
      <c r="G48" s="22"/>
      <c r="H48" s="7" t="s">
        <v>2</v>
      </c>
      <c r="I48" s="26"/>
      <c r="J48" s="25"/>
      <c r="K48" s="25"/>
    </row>
    <row r="49" spans="1:11" ht="21" customHeight="1">
      <c r="A49" s="87"/>
      <c r="B49" s="9" t="s">
        <v>50</v>
      </c>
      <c r="D49" s="8"/>
      <c r="E49" s="8"/>
      <c r="F49" s="7" t="s">
        <v>3</v>
      </c>
      <c r="G49" s="22"/>
      <c r="H49" s="7" t="s">
        <v>2</v>
      </c>
      <c r="I49" s="26"/>
      <c r="J49" s="25"/>
      <c r="K49" s="25"/>
    </row>
    <row r="50" spans="1:11" ht="21" customHeight="1">
      <c r="A50" s="86" t="s">
        <v>21</v>
      </c>
      <c r="B50" s="24" t="s">
        <v>51</v>
      </c>
      <c r="C50" s="8"/>
      <c r="D50" s="8"/>
      <c r="E50" s="8"/>
      <c r="F50" s="7" t="s">
        <v>2</v>
      </c>
      <c r="G50" s="7"/>
      <c r="H50" s="7" t="s">
        <v>2</v>
      </c>
    </row>
    <row r="51" spans="1:11" ht="21" customHeight="1">
      <c r="A51" s="87"/>
      <c r="B51" s="9" t="s">
        <v>18</v>
      </c>
      <c r="C51" s="8"/>
      <c r="D51" s="8"/>
      <c r="E51" s="8"/>
      <c r="F51" s="7" t="s">
        <v>4</v>
      </c>
      <c r="G51" s="7"/>
      <c r="H51" s="7" t="s">
        <v>3</v>
      </c>
    </row>
    <row r="52" spans="1:11" ht="21" customHeight="1">
      <c r="A52" s="87"/>
      <c r="B52" s="9" t="s">
        <v>19</v>
      </c>
      <c r="C52" s="8"/>
      <c r="D52" s="8"/>
      <c r="E52" s="8"/>
      <c r="F52" s="7" t="s">
        <v>2</v>
      </c>
      <c r="G52" s="7"/>
      <c r="H52" s="7" t="s">
        <v>2</v>
      </c>
    </row>
    <row r="53" spans="1:11" ht="21" customHeight="1">
      <c r="A53" s="87"/>
      <c r="B53" s="9" t="s">
        <v>20</v>
      </c>
      <c r="C53" s="8"/>
      <c r="D53" s="8"/>
      <c r="E53" s="8"/>
      <c r="F53" s="7" t="s">
        <v>4</v>
      </c>
      <c r="G53" s="23"/>
      <c r="H53" s="7" t="s">
        <v>3</v>
      </c>
    </row>
    <row r="54" spans="1:11" ht="21" customHeight="1">
      <c r="A54" s="86" t="s">
        <v>22</v>
      </c>
      <c r="B54" s="9" t="s">
        <v>23</v>
      </c>
      <c r="C54" s="8"/>
      <c r="D54" s="8"/>
      <c r="E54" s="8"/>
      <c r="F54" s="7" t="s">
        <v>4</v>
      </c>
      <c r="G54" s="23"/>
      <c r="H54" s="7" t="s">
        <v>3</v>
      </c>
    </row>
    <row r="55" spans="1:11" ht="21" customHeight="1">
      <c r="A55" s="87"/>
      <c r="B55" s="9" t="s">
        <v>24</v>
      </c>
      <c r="C55" s="8"/>
      <c r="D55" s="8"/>
      <c r="E55" s="8"/>
      <c r="F55" s="7" t="s">
        <v>4</v>
      </c>
      <c r="G55" s="23"/>
      <c r="H55" s="7" t="s">
        <v>3</v>
      </c>
    </row>
    <row r="56" spans="1:11" ht="21" customHeight="1">
      <c r="A56" s="87"/>
      <c r="B56" s="9" t="s">
        <v>25</v>
      </c>
      <c r="C56" s="8"/>
      <c r="D56" s="8"/>
      <c r="E56" s="8"/>
      <c r="F56" s="7" t="s">
        <v>4</v>
      </c>
      <c r="G56" s="23"/>
      <c r="H56" s="7" t="s">
        <v>3</v>
      </c>
    </row>
    <row r="57" spans="1:11" ht="21" customHeight="1">
      <c r="A57" s="88"/>
      <c r="B57" s="9" t="s">
        <v>26</v>
      </c>
      <c r="C57" s="8"/>
      <c r="D57" s="8"/>
      <c r="E57" s="8"/>
      <c r="F57" s="7" t="s">
        <v>4</v>
      </c>
      <c r="G57" s="23"/>
      <c r="H57" s="7" t="s">
        <v>3</v>
      </c>
    </row>
    <row r="58" spans="1:11" ht="21" customHeight="1">
      <c r="A58" s="86" t="s">
        <v>27</v>
      </c>
      <c r="B58" s="9" t="s">
        <v>28</v>
      </c>
      <c r="C58" s="8"/>
      <c r="D58" s="8"/>
      <c r="E58" s="8"/>
      <c r="F58" s="7" t="s">
        <v>4</v>
      </c>
      <c r="G58" s="23"/>
      <c r="H58" s="7" t="s">
        <v>3</v>
      </c>
    </row>
    <row r="59" spans="1:11" ht="21" customHeight="1">
      <c r="A59" s="87"/>
      <c r="B59" s="6" t="s">
        <v>29</v>
      </c>
      <c r="C59" s="8"/>
      <c r="D59" s="8"/>
      <c r="E59" s="8"/>
      <c r="F59" s="7" t="s">
        <v>4</v>
      </c>
      <c r="G59" s="22"/>
      <c r="H59" s="7" t="s">
        <v>2</v>
      </c>
    </row>
    <row r="60" spans="1:11" ht="21" customHeight="1">
      <c r="A60" s="87"/>
      <c r="B60" s="9" t="s">
        <v>19</v>
      </c>
      <c r="C60" s="8"/>
      <c r="D60" s="8"/>
      <c r="E60" s="8"/>
      <c r="F60" s="7" t="s">
        <v>4</v>
      </c>
      <c r="G60" s="23"/>
      <c r="H60" s="7" t="s">
        <v>3</v>
      </c>
    </row>
    <row r="61" spans="1:11" ht="21" customHeight="1">
      <c r="A61" s="88"/>
      <c r="B61" s="9" t="s">
        <v>20</v>
      </c>
      <c r="C61" s="8"/>
      <c r="D61" s="8"/>
      <c r="E61" s="8"/>
      <c r="F61" s="7" t="s">
        <v>4</v>
      </c>
      <c r="G61" s="23"/>
      <c r="H61" s="7" t="s">
        <v>3</v>
      </c>
    </row>
    <row r="62" spans="1:11" ht="24.75" customHeight="1">
      <c r="A62" s="89" t="s">
        <v>35</v>
      </c>
      <c r="B62" s="90"/>
      <c r="C62" s="91"/>
      <c r="D62" s="92"/>
      <c r="E62" s="93"/>
      <c r="F62" s="4" t="str">
        <f>IF(COUNTIF(Performance,"H")&gt;0,"HOOG",IF(COUNTIF(Performance,"M")&lt;6,"LAAG","MIDDEN"))</f>
        <v>HOOG</v>
      </c>
      <c r="G62" s="21"/>
      <c r="H62" s="4" t="str">
        <f>IF(COUNTIF(NPerformance,"H")&gt;0,"HOOG",IF(COUNTIF(NPerformance,"M")&lt;6,"LAAG","MIDDEN"))</f>
        <v>MIDDEN</v>
      </c>
    </row>
    <row r="64" spans="1:11" ht="13.5" customHeight="1">
      <c r="A64" s="97" t="s">
        <v>18</v>
      </c>
      <c r="B64" s="98"/>
      <c r="C64" s="101" t="s">
        <v>13</v>
      </c>
      <c r="D64" s="102"/>
      <c r="E64" s="103"/>
      <c r="F64" s="13" t="s">
        <v>14</v>
      </c>
      <c r="G64" s="14"/>
      <c r="H64" s="13" t="s">
        <v>7</v>
      </c>
      <c r="I64" s="25"/>
      <c r="J64" s="25"/>
      <c r="K64" s="25"/>
    </row>
    <row r="65" spans="1:11" ht="14.25" customHeight="1">
      <c r="A65" s="99"/>
      <c r="B65" s="100"/>
      <c r="C65" s="12" t="s">
        <v>83</v>
      </c>
      <c r="D65" s="12" t="s">
        <v>6</v>
      </c>
      <c r="E65" s="12" t="s">
        <v>84</v>
      </c>
      <c r="F65" s="12" t="s">
        <v>15</v>
      </c>
      <c r="G65" s="12" t="s">
        <v>16</v>
      </c>
      <c r="H65" s="11" t="s">
        <v>5</v>
      </c>
      <c r="I65" s="25"/>
      <c r="J65" s="25"/>
      <c r="K65" s="25"/>
    </row>
    <row r="66" spans="1:11" ht="21" customHeight="1">
      <c r="A66" s="86" t="s">
        <v>31</v>
      </c>
      <c r="B66" s="9" t="s">
        <v>17</v>
      </c>
      <c r="C66" s="8"/>
      <c r="D66" s="8"/>
      <c r="E66" s="8"/>
      <c r="F66" s="7" t="s">
        <v>3</v>
      </c>
      <c r="G66" s="22"/>
      <c r="H66" s="7" t="s">
        <v>3</v>
      </c>
      <c r="I66" s="26"/>
      <c r="J66" s="25"/>
      <c r="K66" s="25"/>
    </row>
    <row r="67" spans="1:11" ht="21" customHeight="1">
      <c r="A67" s="87"/>
      <c r="B67" s="9" t="s">
        <v>48</v>
      </c>
      <c r="C67" s="8"/>
      <c r="D67" s="8"/>
      <c r="E67" s="8"/>
      <c r="F67" s="7" t="s">
        <v>4</v>
      </c>
      <c r="G67" s="8"/>
      <c r="H67" s="7" t="s">
        <v>3</v>
      </c>
      <c r="I67" s="26"/>
      <c r="J67" s="25"/>
      <c r="K67" s="25"/>
    </row>
    <row r="68" spans="1:11" ht="21" customHeight="1">
      <c r="A68" s="87"/>
      <c r="B68" s="9" t="s">
        <v>49</v>
      </c>
      <c r="C68" s="8"/>
      <c r="D68" s="8"/>
      <c r="E68" s="8"/>
      <c r="F68" s="7" t="s">
        <v>3</v>
      </c>
      <c r="G68" s="22"/>
      <c r="H68" s="7" t="s">
        <v>2</v>
      </c>
      <c r="I68" s="26"/>
      <c r="J68" s="25"/>
      <c r="K68" s="25"/>
    </row>
    <row r="69" spans="1:11" ht="21" customHeight="1">
      <c r="A69" s="87"/>
      <c r="B69" s="9" t="s">
        <v>50</v>
      </c>
      <c r="D69" s="8"/>
      <c r="E69" s="8"/>
      <c r="F69" s="7" t="s">
        <v>3</v>
      </c>
      <c r="G69" s="22"/>
      <c r="H69" s="7" t="s">
        <v>2</v>
      </c>
      <c r="I69" s="26"/>
      <c r="J69" s="25"/>
      <c r="K69" s="25"/>
    </row>
    <row r="70" spans="1:11" ht="21" customHeight="1">
      <c r="A70" s="86" t="s">
        <v>21</v>
      </c>
      <c r="B70" s="24" t="s">
        <v>51</v>
      </c>
      <c r="C70" s="8"/>
      <c r="D70" s="8"/>
      <c r="E70" s="8"/>
      <c r="F70" s="7" t="s">
        <v>2</v>
      </c>
      <c r="G70" s="7"/>
      <c r="H70" s="7" t="s">
        <v>2</v>
      </c>
    </row>
    <row r="71" spans="1:11" ht="21" customHeight="1">
      <c r="A71" s="87"/>
      <c r="B71" s="9" t="s">
        <v>18</v>
      </c>
      <c r="C71" s="8"/>
      <c r="D71" s="8"/>
      <c r="E71" s="8"/>
      <c r="F71" s="7" t="s">
        <v>4</v>
      </c>
      <c r="G71" s="7"/>
      <c r="H71" s="7" t="s">
        <v>3</v>
      </c>
    </row>
    <row r="72" spans="1:11" ht="21" customHeight="1">
      <c r="A72" s="87"/>
      <c r="B72" s="9" t="s">
        <v>19</v>
      </c>
      <c r="C72" s="8"/>
      <c r="D72" s="8"/>
      <c r="E72" s="8"/>
      <c r="F72" s="7" t="s">
        <v>2</v>
      </c>
      <c r="G72" s="7"/>
      <c r="H72" s="7" t="s">
        <v>2</v>
      </c>
    </row>
    <row r="73" spans="1:11" ht="21" customHeight="1">
      <c r="A73" s="87"/>
      <c r="B73" s="9" t="s">
        <v>20</v>
      </c>
      <c r="C73" s="8"/>
      <c r="D73" s="8"/>
      <c r="E73" s="8"/>
      <c r="F73" s="7" t="s">
        <v>4</v>
      </c>
      <c r="G73" s="23"/>
      <c r="H73" s="7" t="s">
        <v>2</v>
      </c>
    </row>
    <row r="74" spans="1:11" ht="21" customHeight="1">
      <c r="A74" s="86" t="s">
        <v>22</v>
      </c>
      <c r="B74" s="9" t="s">
        <v>23</v>
      </c>
      <c r="C74" s="8"/>
      <c r="D74" s="8"/>
      <c r="E74" s="8"/>
      <c r="F74" s="7" t="s">
        <v>4</v>
      </c>
      <c r="G74" s="23"/>
      <c r="H74" s="7" t="s">
        <v>2</v>
      </c>
    </row>
    <row r="75" spans="1:11" ht="21" customHeight="1">
      <c r="A75" s="87"/>
      <c r="B75" s="9" t="s">
        <v>24</v>
      </c>
      <c r="C75" s="8"/>
      <c r="D75" s="8"/>
      <c r="E75" s="8"/>
      <c r="F75" s="7" t="s">
        <v>4</v>
      </c>
      <c r="G75" s="23"/>
      <c r="H75" s="7" t="s">
        <v>2</v>
      </c>
    </row>
    <row r="76" spans="1:11" ht="21" customHeight="1">
      <c r="A76" s="87"/>
      <c r="B76" s="9" t="s">
        <v>25</v>
      </c>
      <c r="C76" s="8"/>
      <c r="D76" s="8"/>
      <c r="E76" s="8"/>
      <c r="F76" s="7" t="s">
        <v>4</v>
      </c>
      <c r="G76" s="23"/>
      <c r="H76" s="7" t="s">
        <v>2</v>
      </c>
    </row>
    <row r="77" spans="1:11" ht="21" customHeight="1">
      <c r="A77" s="88"/>
      <c r="B77" s="9" t="s">
        <v>26</v>
      </c>
      <c r="C77" s="8"/>
      <c r="D77" s="8"/>
      <c r="E77" s="8"/>
      <c r="F77" s="7" t="s">
        <v>4</v>
      </c>
      <c r="G77" s="23"/>
      <c r="H77" s="7" t="s">
        <v>2</v>
      </c>
    </row>
    <row r="78" spans="1:11" ht="21" customHeight="1">
      <c r="A78" s="86" t="s">
        <v>27</v>
      </c>
      <c r="B78" s="9" t="s">
        <v>28</v>
      </c>
      <c r="C78" s="8"/>
      <c r="D78" s="8"/>
      <c r="E78" s="8"/>
      <c r="F78" s="7" t="s">
        <v>4</v>
      </c>
      <c r="G78" s="23"/>
      <c r="H78" s="7" t="s">
        <v>2</v>
      </c>
    </row>
    <row r="79" spans="1:11" ht="21" customHeight="1">
      <c r="A79" s="87"/>
      <c r="B79" s="6" t="s">
        <v>29</v>
      </c>
      <c r="C79" s="8"/>
      <c r="D79" s="8"/>
      <c r="E79" s="8"/>
      <c r="F79" s="7" t="s">
        <v>4</v>
      </c>
      <c r="G79" s="22"/>
      <c r="H79" s="7" t="s">
        <v>2</v>
      </c>
    </row>
    <row r="80" spans="1:11" ht="21" customHeight="1">
      <c r="A80" s="87"/>
      <c r="B80" s="9" t="s">
        <v>19</v>
      </c>
      <c r="C80" s="8"/>
      <c r="D80" s="8"/>
      <c r="E80" s="8"/>
      <c r="F80" s="7" t="s">
        <v>4</v>
      </c>
      <c r="G80" s="23"/>
      <c r="H80" s="7" t="s">
        <v>3</v>
      </c>
    </row>
    <row r="81" spans="1:8" ht="21" customHeight="1">
      <c r="A81" s="88"/>
      <c r="B81" s="9" t="s">
        <v>20</v>
      </c>
      <c r="C81" s="8"/>
      <c r="D81" s="8"/>
      <c r="E81" s="8"/>
      <c r="F81" s="7" t="s">
        <v>4</v>
      </c>
      <c r="G81" s="23"/>
      <c r="H81" s="7" t="s">
        <v>3</v>
      </c>
    </row>
    <row r="82" spans="1:8" ht="24.75" customHeight="1">
      <c r="A82" s="89" t="s">
        <v>36</v>
      </c>
      <c r="B82" s="90"/>
      <c r="C82" s="91"/>
      <c r="D82" s="92"/>
      <c r="E82" s="93"/>
      <c r="F82" s="4" t="str">
        <f>IF(COUNTIF(Financieel,"H")&gt;0,"HOOG",IF(COUNTIF(Financieel,"M")&lt;6,"LAAG","MIDDEN"))</f>
        <v>HOOG</v>
      </c>
      <c r="G82" s="21"/>
      <c r="H82" s="4" t="str">
        <f>IF(COUNTIF(NFinancieel,"H")&gt;0,"HOOG",IF(COUNTIF(NFinancieel,"M")&lt;6,"LAAG","MIDDEN"))</f>
        <v>LAAG</v>
      </c>
    </row>
    <row r="85" spans="1:8" ht="17" customHeight="1">
      <c r="A85" s="95" t="s">
        <v>57</v>
      </c>
      <c r="B85" s="96"/>
      <c r="C85" s="5" t="s">
        <v>58</v>
      </c>
      <c r="D85" s="5" t="s">
        <v>59</v>
      </c>
      <c r="E85" s="94" t="s">
        <v>60</v>
      </c>
      <c r="F85" s="84"/>
      <c r="G85" s="84"/>
      <c r="H85" s="85"/>
    </row>
    <row r="86" spans="1:8" ht="12" customHeight="1">
      <c r="A86" s="81" t="s">
        <v>61</v>
      </c>
      <c r="B86" s="104"/>
      <c r="C86" s="4" t="str">
        <f>IF(COUNTIF(NCCM,"H")&gt;0,"HOOG",IF(COUNTIF(NCCM,"M")&lt;6,"LAAG","MIDDEN"))</f>
        <v>MIDDEN</v>
      </c>
      <c r="D86" s="3" t="s">
        <v>90</v>
      </c>
      <c r="E86" s="83" t="s">
        <v>0</v>
      </c>
      <c r="F86" s="84"/>
      <c r="G86" s="84"/>
      <c r="H86" s="85"/>
    </row>
    <row r="87" spans="1:8">
      <c r="A87" s="81" t="s">
        <v>62</v>
      </c>
      <c r="B87" s="82"/>
      <c r="C87" s="4" t="str">
        <f>IF(COUNTIF(NKwaliteit,"H")&gt;0,"HOOG",IF(COUNTIF(NKwaliteit,"M")&lt;6,"LAAG","MIDDEN"))</f>
        <v>MIDDEN</v>
      </c>
      <c r="D87" s="3" t="s">
        <v>90</v>
      </c>
      <c r="E87" s="83" t="s">
        <v>0</v>
      </c>
      <c r="F87" s="84"/>
      <c r="G87" s="84"/>
      <c r="H87" s="85"/>
    </row>
    <row r="88" spans="1:8">
      <c r="A88" s="81" t="s">
        <v>63</v>
      </c>
      <c r="B88" s="82"/>
      <c r="C88" s="4" t="str">
        <f>IF(COUNTIF(NPerformance,"H")&gt;0,"HOOG",IF(COUNTIF(NPerformance,"M")&lt;6,"LAAG","MIDDEN"))</f>
        <v>MIDDEN</v>
      </c>
      <c r="D88" s="3" t="s">
        <v>90</v>
      </c>
      <c r="E88" s="83" t="s">
        <v>0</v>
      </c>
      <c r="F88" s="84"/>
      <c r="G88" s="84"/>
      <c r="H88" s="85"/>
    </row>
    <row r="89" spans="1:8">
      <c r="A89" s="81" t="s">
        <v>64</v>
      </c>
      <c r="B89" s="82"/>
      <c r="C89" s="4" t="str">
        <f>IF(COUNTIF(NFinancieel,"H")&gt;0,"HOOG",IF(COUNTIF(NFinancieel,"M")&lt;6,"LAAG","MIDDEN"))</f>
        <v>LAAG</v>
      </c>
      <c r="D89" s="3" t="s">
        <v>66</v>
      </c>
      <c r="E89" s="83" t="s">
        <v>0</v>
      </c>
      <c r="F89" s="84"/>
      <c r="G89" s="84"/>
      <c r="H89" s="85"/>
    </row>
  </sheetData>
  <mergeCells count="43">
    <mergeCell ref="A30:A33"/>
    <mergeCell ref="A87:B87"/>
    <mergeCell ref="E87:H87"/>
    <mergeCell ref="A34:A37"/>
    <mergeCell ref="A38:A41"/>
    <mergeCell ref="A42:B42"/>
    <mergeCell ref="C42:E42"/>
    <mergeCell ref="A44:B45"/>
    <mergeCell ref="C44:E44"/>
    <mergeCell ref="A46:A49"/>
    <mergeCell ref="C24:E24"/>
    <mergeCell ref="A26:A29"/>
    <mergeCell ref="A1:H1"/>
    <mergeCell ref="A4:B5"/>
    <mergeCell ref="C4:E4"/>
    <mergeCell ref="C22:E22"/>
    <mergeCell ref="A22:B22"/>
    <mergeCell ref="A6:A9"/>
    <mergeCell ref="A10:A13"/>
    <mergeCell ref="A14:A17"/>
    <mergeCell ref="A18:A21"/>
    <mergeCell ref="A24:B25"/>
    <mergeCell ref="A50:A53"/>
    <mergeCell ref="A54:A57"/>
    <mergeCell ref="A58:A61"/>
    <mergeCell ref="A62:B62"/>
    <mergeCell ref="C62:E62"/>
    <mergeCell ref="A64:B65"/>
    <mergeCell ref="C64:E64"/>
    <mergeCell ref="A66:A69"/>
    <mergeCell ref="A70:A73"/>
    <mergeCell ref="A86:B86"/>
    <mergeCell ref="E86:H86"/>
    <mergeCell ref="A89:B89"/>
    <mergeCell ref="E89:H89"/>
    <mergeCell ref="A74:A77"/>
    <mergeCell ref="A78:A81"/>
    <mergeCell ref="A82:B82"/>
    <mergeCell ref="C82:E82"/>
    <mergeCell ref="E85:H85"/>
    <mergeCell ref="A85:B85"/>
    <mergeCell ref="A88:B88"/>
    <mergeCell ref="E88:H88"/>
  </mergeCells>
  <conditionalFormatting sqref="F4:G5 G3 F63 F84 F90:F65517">
    <cfRule type="cellIs" dxfId="203" priority="109" stopIfTrue="1" operator="equal">
      <formula>"H"</formula>
    </cfRule>
    <cfRule type="cellIs" dxfId="202" priority="110" stopIfTrue="1" operator="equal">
      <formula>"M"</formula>
    </cfRule>
    <cfRule type="cellIs" dxfId="201" priority="111" stopIfTrue="1" operator="equal">
      <formula>"L"</formula>
    </cfRule>
  </conditionalFormatting>
  <conditionalFormatting sqref="F22 H22">
    <cfRule type="cellIs" dxfId="200" priority="112" stopIfTrue="1" operator="equal">
      <formula>"HOOG"</formula>
    </cfRule>
    <cfRule type="cellIs" dxfId="199" priority="113" stopIfTrue="1" operator="equal">
      <formula>"MIDDEN"</formula>
    </cfRule>
    <cfRule type="cellIs" dxfId="198" priority="114" stopIfTrue="1" operator="equal">
      <formula>"LAAG"</formula>
    </cfRule>
  </conditionalFormatting>
  <conditionalFormatting sqref="I6:I9 F6:F13 F23 G6 H6:H13 G8:G12 F19:H19 G22:G23">
    <cfRule type="cellIs" dxfId="197" priority="115" stopIfTrue="1" operator="equal">
      <formula>"H"</formula>
    </cfRule>
    <cfRule type="cellIs" dxfId="196" priority="116" stopIfTrue="1" operator="equal">
      <formula>"M"</formula>
    </cfRule>
    <cfRule type="cellIs" dxfId="195" priority="117" stopIfTrue="1" operator="equal">
      <formula>"L"</formula>
    </cfRule>
  </conditionalFormatting>
  <conditionalFormatting sqref="F14:F18 H14:H18">
    <cfRule type="cellIs" dxfId="194" priority="106" stopIfTrue="1" operator="equal">
      <formula>"H"</formula>
    </cfRule>
    <cfRule type="cellIs" dxfId="193" priority="107" stopIfTrue="1" operator="equal">
      <formula>"M"</formula>
    </cfRule>
    <cfRule type="cellIs" dxfId="192" priority="108" stopIfTrue="1" operator="equal">
      <formula>"L"</formula>
    </cfRule>
  </conditionalFormatting>
  <conditionalFormatting sqref="F20:F21 H20:H21">
    <cfRule type="cellIs" dxfId="191" priority="103" stopIfTrue="1" operator="equal">
      <formula>"H"</formula>
    </cfRule>
    <cfRule type="cellIs" dxfId="190" priority="104" stopIfTrue="1" operator="equal">
      <formula>"M"</formula>
    </cfRule>
    <cfRule type="cellIs" dxfId="189" priority="105" stopIfTrue="1" operator="equal">
      <formula>"L"</formula>
    </cfRule>
  </conditionalFormatting>
  <conditionalFormatting sqref="F24:G24 F25">
    <cfRule type="cellIs" dxfId="188" priority="94" stopIfTrue="1" operator="equal">
      <formula>"H"</formula>
    </cfRule>
    <cfRule type="cellIs" dxfId="187" priority="95" stopIfTrue="1" operator="equal">
      <formula>"M"</formula>
    </cfRule>
    <cfRule type="cellIs" dxfId="186" priority="96" stopIfTrue="1" operator="equal">
      <formula>"L"</formula>
    </cfRule>
  </conditionalFormatting>
  <conditionalFormatting sqref="I26:I29 F26:F33 F43 G26 H26:H33 G28:G32 F39:H39 G42:G43">
    <cfRule type="cellIs" dxfId="185" priority="100" stopIfTrue="1" operator="equal">
      <formula>"H"</formula>
    </cfRule>
    <cfRule type="cellIs" dxfId="184" priority="101" stopIfTrue="1" operator="equal">
      <formula>"M"</formula>
    </cfRule>
    <cfRule type="cellIs" dxfId="183" priority="102" stopIfTrue="1" operator="equal">
      <formula>"L"</formula>
    </cfRule>
  </conditionalFormatting>
  <conditionalFormatting sqref="F34:F38 H34:H38">
    <cfRule type="cellIs" dxfId="182" priority="91" stopIfTrue="1" operator="equal">
      <formula>"H"</formula>
    </cfRule>
    <cfRule type="cellIs" dxfId="181" priority="92" stopIfTrue="1" operator="equal">
      <formula>"M"</formula>
    </cfRule>
    <cfRule type="cellIs" dxfId="180" priority="93" stopIfTrue="1" operator="equal">
      <formula>"L"</formula>
    </cfRule>
  </conditionalFormatting>
  <conditionalFormatting sqref="F40:F41 H40:H41">
    <cfRule type="cellIs" dxfId="179" priority="88" stopIfTrue="1" operator="equal">
      <formula>"H"</formula>
    </cfRule>
    <cfRule type="cellIs" dxfId="178" priority="89" stopIfTrue="1" operator="equal">
      <formula>"M"</formula>
    </cfRule>
    <cfRule type="cellIs" dxfId="177" priority="90" stopIfTrue="1" operator="equal">
      <formula>"L"</formula>
    </cfRule>
  </conditionalFormatting>
  <conditionalFormatting sqref="F44:G44 F45">
    <cfRule type="cellIs" dxfId="176" priority="79" stopIfTrue="1" operator="equal">
      <formula>"H"</formula>
    </cfRule>
    <cfRule type="cellIs" dxfId="175" priority="80" stopIfTrue="1" operator="equal">
      <formula>"M"</formula>
    </cfRule>
    <cfRule type="cellIs" dxfId="174" priority="81" stopIfTrue="1" operator="equal">
      <formula>"L"</formula>
    </cfRule>
  </conditionalFormatting>
  <conditionalFormatting sqref="I46:I49 F46:F53 G46 H46:H53 G48:G52 F59:H59 G62">
    <cfRule type="cellIs" dxfId="173" priority="85" stopIfTrue="1" operator="equal">
      <formula>"H"</formula>
    </cfRule>
    <cfRule type="cellIs" dxfId="172" priority="86" stopIfTrue="1" operator="equal">
      <formula>"M"</formula>
    </cfRule>
    <cfRule type="cellIs" dxfId="171" priority="87" stopIfTrue="1" operator="equal">
      <formula>"L"</formula>
    </cfRule>
  </conditionalFormatting>
  <conditionalFormatting sqref="F54:F58 H54:H58">
    <cfRule type="cellIs" dxfId="170" priority="76" stopIfTrue="1" operator="equal">
      <formula>"H"</formula>
    </cfRule>
    <cfRule type="cellIs" dxfId="169" priority="77" stopIfTrue="1" operator="equal">
      <formula>"M"</formula>
    </cfRule>
    <cfRule type="cellIs" dxfId="168" priority="78" stopIfTrue="1" operator="equal">
      <formula>"L"</formula>
    </cfRule>
  </conditionalFormatting>
  <conditionalFormatting sqref="F60:F61 H60:H61">
    <cfRule type="cellIs" dxfId="167" priority="73" stopIfTrue="1" operator="equal">
      <formula>"H"</formula>
    </cfRule>
    <cfRule type="cellIs" dxfId="166" priority="74" stopIfTrue="1" operator="equal">
      <formula>"M"</formula>
    </cfRule>
    <cfRule type="cellIs" dxfId="165" priority="75" stopIfTrue="1" operator="equal">
      <formula>"L"</formula>
    </cfRule>
  </conditionalFormatting>
  <conditionalFormatting sqref="F83">
    <cfRule type="cellIs" dxfId="164" priority="70" stopIfTrue="1" operator="equal">
      <formula>"H"</formula>
    </cfRule>
    <cfRule type="cellIs" dxfId="163" priority="71" stopIfTrue="1" operator="equal">
      <formula>"M"</formula>
    </cfRule>
    <cfRule type="cellIs" dxfId="162" priority="72" stopIfTrue="1" operator="equal">
      <formula>"L"</formula>
    </cfRule>
  </conditionalFormatting>
  <conditionalFormatting sqref="F64:G64 F65">
    <cfRule type="cellIs" dxfId="161" priority="61" stopIfTrue="1" operator="equal">
      <formula>"H"</formula>
    </cfRule>
    <cfRule type="cellIs" dxfId="160" priority="62" stopIfTrue="1" operator="equal">
      <formula>"M"</formula>
    </cfRule>
    <cfRule type="cellIs" dxfId="159" priority="63" stopIfTrue="1" operator="equal">
      <formula>"L"</formula>
    </cfRule>
  </conditionalFormatting>
  <conditionalFormatting sqref="I66:I69 F66:F73 G66 H66:H73 G68:G72 F79:H79 G82">
    <cfRule type="cellIs" dxfId="158" priority="67" stopIfTrue="1" operator="equal">
      <formula>"H"</formula>
    </cfRule>
    <cfRule type="cellIs" dxfId="157" priority="68" stopIfTrue="1" operator="equal">
      <formula>"M"</formula>
    </cfRule>
    <cfRule type="cellIs" dxfId="156" priority="69" stopIfTrue="1" operator="equal">
      <formula>"L"</formula>
    </cfRule>
  </conditionalFormatting>
  <conditionalFormatting sqref="F74:F78 H74:H78">
    <cfRule type="cellIs" dxfId="155" priority="58" stopIfTrue="1" operator="equal">
      <formula>"H"</formula>
    </cfRule>
    <cfRule type="cellIs" dxfId="154" priority="59" stopIfTrue="1" operator="equal">
      <formula>"M"</formula>
    </cfRule>
    <cfRule type="cellIs" dxfId="153" priority="60" stopIfTrue="1" operator="equal">
      <formula>"L"</formula>
    </cfRule>
  </conditionalFormatting>
  <conditionalFormatting sqref="F80:F81 H80:H81">
    <cfRule type="cellIs" dxfId="152" priority="55" stopIfTrue="1" operator="equal">
      <formula>"H"</formula>
    </cfRule>
    <cfRule type="cellIs" dxfId="151" priority="56" stopIfTrue="1" operator="equal">
      <formula>"M"</formula>
    </cfRule>
    <cfRule type="cellIs" dxfId="150" priority="57" stopIfTrue="1" operator="equal">
      <formula>"L"</formula>
    </cfRule>
  </conditionalFormatting>
  <conditionalFormatting sqref="F42">
    <cfRule type="cellIs" dxfId="149" priority="52" stopIfTrue="1" operator="equal">
      <formula>"HOOG"</formula>
    </cfRule>
    <cfRule type="cellIs" dxfId="148" priority="53" stopIfTrue="1" operator="equal">
      <formula>"MIDDEN"</formula>
    </cfRule>
    <cfRule type="cellIs" dxfId="147" priority="54" stopIfTrue="1" operator="equal">
      <formula>"LAAG"</formula>
    </cfRule>
  </conditionalFormatting>
  <conditionalFormatting sqref="F62">
    <cfRule type="cellIs" dxfId="146" priority="49" stopIfTrue="1" operator="equal">
      <formula>"HOOG"</formula>
    </cfRule>
    <cfRule type="cellIs" dxfId="145" priority="50" stopIfTrue="1" operator="equal">
      <formula>"MIDDEN"</formula>
    </cfRule>
    <cfRule type="cellIs" dxfId="144" priority="51" stopIfTrue="1" operator="equal">
      <formula>"LAAG"</formula>
    </cfRule>
  </conditionalFormatting>
  <conditionalFormatting sqref="F82">
    <cfRule type="cellIs" dxfId="143" priority="46" stopIfTrue="1" operator="equal">
      <formula>"HOOG"</formula>
    </cfRule>
    <cfRule type="cellIs" dxfId="142" priority="47" stopIfTrue="1" operator="equal">
      <formula>"MIDDEN"</formula>
    </cfRule>
    <cfRule type="cellIs" dxfId="141" priority="48" stopIfTrue="1" operator="equal">
      <formula>"LAAG"</formula>
    </cfRule>
  </conditionalFormatting>
  <conditionalFormatting sqref="H42">
    <cfRule type="cellIs" dxfId="140" priority="43" stopIfTrue="1" operator="equal">
      <formula>"HOOG"</formula>
    </cfRule>
    <cfRule type="cellIs" dxfId="139" priority="44" stopIfTrue="1" operator="equal">
      <formula>"MIDDEN"</formula>
    </cfRule>
    <cfRule type="cellIs" dxfId="138" priority="45" stopIfTrue="1" operator="equal">
      <formula>"LAAG"</formula>
    </cfRule>
  </conditionalFormatting>
  <conditionalFormatting sqref="H62">
    <cfRule type="cellIs" dxfId="137" priority="40" stopIfTrue="1" operator="equal">
      <formula>"HOOG"</formula>
    </cfRule>
    <cfRule type="cellIs" dxfId="136" priority="41" stopIfTrue="1" operator="equal">
      <formula>"MIDDEN"</formula>
    </cfRule>
    <cfRule type="cellIs" dxfId="135" priority="42" stopIfTrue="1" operator="equal">
      <formula>"LAAG"</formula>
    </cfRule>
  </conditionalFormatting>
  <conditionalFormatting sqref="H82">
    <cfRule type="cellIs" dxfId="134" priority="37" stopIfTrue="1" operator="equal">
      <formula>"HOOG"</formula>
    </cfRule>
    <cfRule type="cellIs" dxfId="133" priority="38" stopIfTrue="1" operator="equal">
      <formula>"MIDDEN"</formula>
    </cfRule>
    <cfRule type="cellIs" dxfId="132" priority="39" stopIfTrue="1" operator="equal">
      <formula>"LAAG"</formula>
    </cfRule>
  </conditionalFormatting>
  <conditionalFormatting sqref="D86">
    <cfRule type="cellIs" dxfId="131" priority="34" stopIfTrue="1" operator="equal">
      <formula>"HIGH"</formula>
    </cfRule>
    <cfRule type="cellIs" dxfId="130" priority="35" stopIfTrue="1" operator="equal">
      <formula>"MEDIUM"</formula>
    </cfRule>
    <cfRule type="cellIs" dxfId="129" priority="36" stopIfTrue="1" operator="equal">
      <formula>"LOW"</formula>
    </cfRule>
  </conditionalFormatting>
  <conditionalFormatting sqref="D89">
    <cfRule type="cellIs" dxfId="128" priority="28" stopIfTrue="1" operator="equal">
      <formula>"HIGH"</formula>
    </cfRule>
    <cfRule type="cellIs" dxfId="127" priority="29" stopIfTrue="1" operator="equal">
      <formula>"MIDDEN"</formula>
    </cfRule>
    <cfRule type="cellIs" dxfId="126" priority="30" stopIfTrue="1" operator="equal">
      <formula>"LOW"</formula>
    </cfRule>
  </conditionalFormatting>
  <conditionalFormatting sqref="C86">
    <cfRule type="cellIs" dxfId="125" priority="25" stopIfTrue="1" operator="equal">
      <formula>"HOOG"</formula>
    </cfRule>
    <cfRule type="cellIs" dxfId="124" priority="26" stopIfTrue="1" operator="equal">
      <formula>"MIDDEN"</formula>
    </cfRule>
    <cfRule type="cellIs" dxfId="123" priority="27" stopIfTrue="1" operator="equal">
      <formula>"LAAG"</formula>
    </cfRule>
  </conditionalFormatting>
  <conditionalFormatting sqref="C87">
    <cfRule type="cellIs" dxfId="122" priority="19" stopIfTrue="1" operator="equal">
      <formula>"HOOG"</formula>
    </cfRule>
    <cfRule type="cellIs" dxfId="121" priority="20" stopIfTrue="1" operator="equal">
      <formula>"MIDDEN"</formula>
    </cfRule>
    <cfRule type="cellIs" dxfId="120" priority="21" stopIfTrue="1" operator="equal">
      <formula>"LAAG"</formula>
    </cfRule>
  </conditionalFormatting>
  <conditionalFormatting sqref="C88">
    <cfRule type="cellIs" dxfId="119" priority="16" stopIfTrue="1" operator="equal">
      <formula>"HOOG"</formula>
    </cfRule>
    <cfRule type="cellIs" dxfId="118" priority="17" stopIfTrue="1" operator="equal">
      <formula>"MIDDEN"</formula>
    </cfRule>
    <cfRule type="cellIs" dxfId="117" priority="18" stopIfTrue="1" operator="equal">
      <formula>"LAAG"</formula>
    </cfRule>
  </conditionalFormatting>
  <conditionalFormatting sqref="C89">
    <cfRule type="cellIs" dxfId="116" priority="13" stopIfTrue="1" operator="equal">
      <formula>"HOOG"</formula>
    </cfRule>
    <cfRule type="cellIs" dxfId="115" priority="14" stopIfTrue="1" operator="equal">
      <formula>"MEDIUM"</formula>
    </cfRule>
    <cfRule type="cellIs" dxfId="114" priority="15" stopIfTrue="1" operator="equal">
      <formula>"LAAG"</formula>
    </cfRule>
  </conditionalFormatting>
  <conditionalFormatting sqref="D86:D89">
    <cfRule type="cellIs" dxfId="113" priority="10" stopIfTrue="1" operator="equal">
      <formula>"HOOG"</formula>
    </cfRule>
    <cfRule type="cellIs" dxfId="112" priority="11" stopIfTrue="1" operator="equal">
      <formula>"MIDDEN"</formula>
    </cfRule>
    <cfRule type="cellIs" dxfId="111" priority="12" stopIfTrue="1" operator="equal">
      <formula>"LAAG"</formula>
    </cfRule>
  </conditionalFormatting>
  <conditionalFormatting sqref="G25">
    <cfRule type="cellIs" dxfId="110" priority="7" stopIfTrue="1" operator="equal">
      <formula>"H"</formula>
    </cfRule>
    <cfRule type="cellIs" dxfId="109" priority="8" stopIfTrue="1" operator="equal">
      <formula>"M"</formula>
    </cfRule>
    <cfRule type="cellIs" dxfId="108" priority="9" stopIfTrue="1" operator="equal">
      <formula>"L"</formula>
    </cfRule>
  </conditionalFormatting>
  <conditionalFormatting sqref="G45">
    <cfRule type="cellIs" dxfId="107" priority="4" stopIfTrue="1" operator="equal">
      <formula>"H"</formula>
    </cfRule>
    <cfRule type="cellIs" dxfId="106" priority="5" stopIfTrue="1" operator="equal">
      <formula>"M"</formula>
    </cfRule>
    <cfRule type="cellIs" dxfId="105" priority="6" stopIfTrue="1" operator="equal">
      <formula>"L"</formula>
    </cfRule>
  </conditionalFormatting>
  <conditionalFormatting sqref="G65">
    <cfRule type="cellIs" dxfId="104" priority="1" stopIfTrue="1" operator="equal">
      <formula>"H"</formula>
    </cfRule>
    <cfRule type="cellIs" dxfId="103" priority="2" stopIfTrue="1" operator="equal">
      <formula>"M"</formula>
    </cfRule>
    <cfRule type="cellIs" dxfId="102" priority="3" stopIfTrue="1" operator="equal">
      <formula>"L"</formula>
    </cfRule>
  </conditionalFormatting>
  <pageMargins left="0.2" right="0.2" top="0.65" bottom="0.65" header="0.35" footer="0.35"/>
  <pageSetup scale="53" orientation="portrait"/>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2"/>
  <sheetViews>
    <sheetView zoomScale="130" zoomScaleNormal="130" zoomScalePageLayoutView="130" workbookViewId="0">
      <selection activeCell="C6" sqref="C6"/>
    </sheetView>
  </sheetViews>
  <sheetFormatPr baseColWidth="10" defaultColWidth="8.83203125" defaultRowHeight="12" x14ac:dyDescent="0"/>
  <cols>
    <col min="1" max="1" width="13.6640625" style="2" customWidth="1"/>
    <col min="2" max="2" width="3.33203125" style="30" customWidth="1"/>
    <col min="3" max="3" width="3.33203125" style="30" bestFit="1" customWidth="1"/>
    <col min="4" max="5" width="25.6640625" style="2" customWidth="1"/>
    <col min="6" max="6" width="26.5" style="2" customWidth="1"/>
    <col min="7" max="16384" width="8.83203125" style="2"/>
  </cols>
  <sheetData>
    <row r="1" spans="1:8" ht="17">
      <c r="A1" s="108" t="s">
        <v>37</v>
      </c>
      <c r="B1" s="109"/>
      <c r="C1" s="109"/>
      <c r="D1" s="109"/>
      <c r="E1" s="109"/>
      <c r="F1" s="110"/>
      <c r="G1" s="48"/>
      <c r="H1" s="27"/>
    </row>
    <row r="2" spans="1:8">
      <c r="B2" s="47"/>
      <c r="C2" s="47"/>
      <c r="D2" s="27"/>
      <c r="E2" s="27"/>
      <c r="F2" s="27"/>
    </row>
    <row r="3" spans="1:8" ht="13" thickBot="1"/>
    <row r="4" spans="1:8" ht="99.75" customHeight="1">
      <c r="B4" s="113" t="s">
        <v>80</v>
      </c>
      <c r="C4" s="46" t="s">
        <v>8</v>
      </c>
      <c r="D4" s="45" t="s">
        <v>85</v>
      </c>
      <c r="E4" s="44" t="s">
        <v>55</v>
      </c>
      <c r="F4" s="43" t="s">
        <v>55</v>
      </c>
    </row>
    <row r="5" spans="1:8" ht="99.75" customHeight="1">
      <c r="B5" s="114"/>
      <c r="C5" s="42" t="s">
        <v>89</v>
      </c>
      <c r="D5" s="41" t="s">
        <v>54</v>
      </c>
      <c r="E5" s="40" t="s">
        <v>85</v>
      </c>
      <c r="F5" s="39" t="s">
        <v>55</v>
      </c>
    </row>
    <row r="6" spans="1:8" ht="99.75" customHeight="1" thickBot="1">
      <c r="B6" s="115"/>
      <c r="C6" s="38" t="s">
        <v>9</v>
      </c>
      <c r="D6" s="37" t="s">
        <v>54</v>
      </c>
      <c r="E6" s="36" t="s">
        <v>54</v>
      </c>
      <c r="F6" s="35" t="s">
        <v>85</v>
      </c>
    </row>
    <row r="7" spans="1:8">
      <c r="D7" s="34" t="s">
        <v>9</v>
      </c>
      <c r="E7" s="33" t="s">
        <v>89</v>
      </c>
      <c r="F7" s="32" t="s">
        <v>8</v>
      </c>
    </row>
    <row r="8" spans="1:8" ht="13" thickBot="1">
      <c r="D8" s="116" t="s">
        <v>86</v>
      </c>
      <c r="E8" s="117"/>
      <c r="F8" s="118"/>
    </row>
    <row r="10" spans="1:8">
      <c r="A10" s="111" t="s">
        <v>81</v>
      </c>
      <c r="B10" s="111"/>
      <c r="C10" s="111"/>
      <c r="D10" s="111"/>
      <c r="E10" s="111"/>
      <c r="F10" s="111"/>
    </row>
    <row r="11" spans="1:8" s="31" customFormat="1" ht="54" customHeight="1">
      <c r="A11" s="112" t="s">
        <v>87</v>
      </c>
      <c r="B11" s="112"/>
      <c r="C11" s="112"/>
      <c r="D11" s="112"/>
      <c r="E11" s="112"/>
      <c r="F11" s="112"/>
    </row>
    <row r="12" spans="1:8" s="31" customFormat="1" ht="50" customHeight="1">
      <c r="A12" s="112" t="s">
        <v>88</v>
      </c>
      <c r="B12" s="112"/>
      <c r="C12" s="112"/>
      <c r="D12" s="112"/>
      <c r="E12" s="112"/>
      <c r="F12" s="112"/>
    </row>
  </sheetData>
  <mergeCells count="6">
    <mergeCell ref="A12:F12"/>
    <mergeCell ref="A1:F1"/>
    <mergeCell ref="A10:F10"/>
    <mergeCell ref="A11:F11"/>
    <mergeCell ref="B4:B6"/>
    <mergeCell ref="D8:F8"/>
  </mergeCells>
  <pageMargins left="0.75" right="0.75" top="1" bottom="1" header="0.5" footer="0.5"/>
  <pageSetup paperSize="9" scale="88"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3"/>
  <sheetViews>
    <sheetView zoomScale="75" workbookViewId="0">
      <selection sqref="A1:E1"/>
    </sheetView>
  </sheetViews>
  <sheetFormatPr baseColWidth="10" defaultColWidth="8.83203125" defaultRowHeight="12" x14ac:dyDescent="0"/>
  <cols>
    <col min="1" max="1" width="4.5" style="2" customWidth="1"/>
    <col min="2" max="2" width="25.6640625" style="2" customWidth="1"/>
    <col min="3" max="3" width="56.1640625" style="2" customWidth="1"/>
    <col min="4" max="4" width="38.83203125" style="2" customWidth="1"/>
    <col min="5" max="5" width="34.5" style="2" customWidth="1"/>
    <col min="6" max="6" width="25.6640625" style="2" customWidth="1"/>
    <col min="7" max="16384" width="8.83203125" style="2"/>
  </cols>
  <sheetData>
    <row r="1" spans="1:7" ht="17">
      <c r="A1" s="108" t="s">
        <v>37</v>
      </c>
      <c r="B1" s="119"/>
      <c r="C1" s="119"/>
      <c r="D1" s="119"/>
      <c r="E1" s="120"/>
      <c r="F1" s="49"/>
      <c r="G1" s="27"/>
    </row>
    <row r="2" spans="1:7">
      <c r="B2" s="27"/>
      <c r="C2" s="27"/>
      <c r="D2" s="27"/>
      <c r="E2" s="27"/>
      <c r="F2" s="27"/>
      <c r="G2" s="27"/>
    </row>
    <row r="3" spans="1:7" ht="17">
      <c r="A3" s="65" t="s">
        <v>65</v>
      </c>
    </row>
  </sheetData>
  <mergeCells count="1">
    <mergeCell ref="A1:E1"/>
  </mergeCells>
  <conditionalFormatting sqref="G1:G4">
    <cfRule type="cellIs" dxfId="1253" priority="1" stopIfTrue="1" operator="equal">
      <formula>"H"</formula>
    </cfRule>
    <cfRule type="cellIs" dxfId="1252" priority="2" stopIfTrue="1" operator="equal">
      <formula>"M"</formula>
    </cfRule>
    <cfRule type="cellIs" dxfId="1251" priority="3" stopIfTrue="1" operator="equal">
      <formula>"L"</formula>
    </cfRule>
  </conditionalFormatting>
  <pageMargins left="0.75" right="0.75" top="1" bottom="1" header="0.5" footer="0.5"/>
  <pageSetup paperSize="9" scale="57" orientation="portrait" horizontalDpi="300" verticalDpi="30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K40"/>
  <sheetViews>
    <sheetView zoomScale="84" zoomScaleNormal="84" zoomScalePageLayoutView="84" workbookViewId="0">
      <selection sqref="A1:K1"/>
    </sheetView>
  </sheetViews>
  <sheetFormatPr baseColWidth="10" defaultColWidth="20.83203125" defaultRowHeight="12" x14ac:dyDescent="0"/>
  <cols>
    <col min="1" max="1" width="4.33203125" style="50" customWidth="1"/>
    <col min="2" max="3" width="22.5" style="50" customWidth="1"/>
    <col min="4" max="4" width="30.83203125" style="50" bestFit="1" customWidth="1"/>
    <col min="5" max="5" width="25.1640625" style="50" customWidth="1"/>
    <col min="6" max="6" width="25.6640625" style="52" customWidth="1"/>
    <col min="7" max="7" width="31.1640625" style="52" customWidth="1"/>
    <col min="8" max="8" width="15.1640625" style="51" customWidth="1"/>
    <col min="9" max="9" width="14.6640625" style="50" customWidth="1"/>
    <col min="10" max="10" width="14.5" style="50" customWidth="1"/>
    <col min="11" max="11" width="24.33203125" style="50" customWidth="1"/>
    <col min="12" max="16384" width="20.83203125" style="50"/>
  </cols>
  <sheetData>
    <row r="1" spans="1:11" ht="18">
      <c r="A1" s="121" t="s">
        <v>38</v>
      </c>
      <c r="B1" s="122"/>
      <c r="C1" s="122"/>
      <c r="D1" s="122"/>
      <c r="E1" s="122"/>
      <c r="F1" s="122"/>
      <c r="G1" s="122"/>
      <c r="H1" s="122"/>
      <c r="I1" s="122"/>
      <c r="J1" s="122"/>
      <c r="K1" s="123"/>
    </row>
    <row r="2" spans="1:11" ht="13.5" customHeight="1"/>
    <row r="3" spans="1:11" ht="17.25" customHeight="1">
      <c r="A3" s="66" t="s">
        <v>12</v>
      </c>
      <c r="B3" s="66" t="s">
        <v>52</v>
      </c>
      <c r="C3" s="66" t="s">
        <v>39</v>
      </c>
      <c r="D3" s="66" t="s">
        <v>40</v>
      </c>
      <c r="E3" s="66" t="s">
        <v>41</v>
      </c>
      <c r="F3" s="67" t="s">
        <v>42</v>
      </c>
      <c r="G3" s="66" t="s">
        <v>47</v>
      </c>
      <c r="H3" s="68" t="s">
        <v>43</v>
      </c>
      <c r="I3" s="66" t="s">
        <v>44</v>
      </c>
      <c r="J3" s="66" t="s">
        <v>45</v>
      </c>
      <c r="K3" s="66" t="s">
        <v>46</v>
      </c>
    </row>
    <row r="4" spans="1:11" ht="14" customHeight="1">
      <c r="A4" s="66">
        <v>1</v>
      </c>
      <c r="B4" s="69"/>
      <c r="C4" s="69"/>
      <c r="D4" s="70"/>
      <c r="E4" s="69"/>
      <c r="F4" s="71"/>
      <c r="G4" s="72"/>
      <c r="H4" s="70"/>
      <c r="I4" s="70"/>
      <c r="J4" s="73"/>
      <c r="K4" s="74"/>
    </row>
    <row r="5" spans="1:11" ht="14" customHeight="1">
      <c r="A5" s="66">
        <f t="shared" ref="A5:A22" si="0">A4+1</f>
        <v>2</v>
      </c>
      <c r="B5" s="69"/>
      <c r="C5" s="69"/>
      <c r="D5" s="70"/>
      <c r="E5" s="69"/>
      <c r="F5" s="71"/>
      <c r="G5" s="75"/>
      <c r="H5" s="70"/>
      <c r="I5" s="69"/>
      <c r="J5" s="73"/>
      <c r="K5" s="70"/>
    </row>
    <row r="6" spans="1:11" ht="14" customHeight="1">
      <c r="A6" s="66">
        <f t="shared" si="0"/>
        <v>3</v>
      </c>
      <c r="B6" s="69"/>
      <c r="C6" s="69"/>
      <c r="D6" s="70"/>
      <c r="E6" s="69"/>
      <c r="F6" s="71"/>
      <c r="G6" s="72"/>
      <c r="H6" s="70"/>
      <c r="I6" s="69"/>
      <c r="J6" s="73"/>
      <c r="K6" s="74"/>
    </row>
    <row r="7" spans="1:11" ht="14" customHeight="1">
      <c r="A7" s="66">
        <f t="shared" si="0"/>
        <v>4</v>
      </c>
      <c r="B7" s="69"/>
      <c r="C7" s="69"/>
      <c r="D7" s="70"/>
      <c r="E7" s="69"/>
      <c r="F7" s="71"/>
      <c r="G7" s="72"/>
      <c r="H7" s="70"/>
      <c r="I7" s="69"/>
      <c r="J7" s="73"/>
      <c r="K7" s="74"/>
    </row>
    <row r="8" spans="1:11" ht="14" customHeight="1">
      <c r="A8" s="66">
        <f t="shared" si="0"/>
        <v>5</v>
      </c>
      <c r="B8" s="69"/>
      <c r="C8" s="69"/>
      <c r="D8" s="70"/>
      <c r="E8" s="69"/>
      <c r="F8" s="71"/>
      <c r="G8" s="72"/>
      <c r="H8" s="70"/>
      <c r="I8" s="69"/>
      <c r="J8" s="73"/>
      <c r="K8" s="74"/>
    </row>
    <row r="9" spans="1:11" ht="14" customHeight="1">
      <c r="A9" s="66">
        <f t="shared" si="0"/>
        <v>6</v>
      </c>
      <c r="B9" s="69"/>
      <c r="C9" s="69"/>
      <c r="D9" s="70"/>
      <c r="E9" s="69"/>
      <c r="F9" s="71"/>
      <c r="G9" s="72"/>
      <c r="H9" s="70"/>
      <c r="I9" s="69"/>
      <c r="J9" s="73"/>
      <c r="K9" s="74"/>
    </row>
    <row r="10" spans="1:11" ht="14" customHeight="1">
      <c r="A10" s="66">
        <f t="shared" si="0"/>
        <v>7</v>
      </c>
      <c r="B10" s="69"/>
      <c r="C10" s="69"/>
      <c r="D10" s="70"/>
      <c r="E10" s="69"/>
      <c r="F10" s="71"/>
      <c r="G10" s="72"/>
      <c r="H10" s="70"/>
      <c r="I10" s="69"/>
      <c r="J10" s="73"/>
      <c r="K10" s="74"/>
    </row>
    <row r="11" spans="1:11" ht="14" customHeight="1">
      <c r="A11" s="66">
        <f t="shared" si="0"/>
        <v>8</v>
      </c>
      <c r="B11" s="69"/>
      <c r="C11" s="69"/>
      <c r="D11" s="70"/>
      <c r="E11" s="69"/>
      <c r="F11" s="71"/>
      <c r="G11" s="72"/>
      <c r="H11" s="70"/>
      <c r="I11" s="69"/>
      <c r="J11" s="73"/>
      <c r="K11" s="74"/>
    </row>
    <row r="12" spans="1:11" ht="14" customHeight="1">
      <c r="A12" s="66">
        <f t="shared" si="0"/>
        <v>9</v>
      </c>
      <c r="B12" s="69"/>
      <c r="C12" s="69"/>
      <c r="D12" s="70"/>
      <c r="E12" s="69"/>
      <c r="F12" s="71"/>
      <c r="G12" s="72"/>
      <c r="H12" s="70"/>
      <c r="I12" s="69"/>
      <c r="J12" s="73"/>
      <c r="K12" s="74"/>
    </row>
    <row r="13" spans="1:11" ht="14" customHeight="1">
      <c r="A13" s="66">
        <f t="shared" si="0"/>
        <v>10</v>
      </c>
      <c r="B13" s="69"/>
      <c r="C13" s="69"/>
      <c r="D13" s="70"/>
      <c r="E13" s="69"/>
      <c r="F13" s="71"/>
      <c r="G13" s="72"/>
      <c r="H13" s="70"/>
      <c r="I13" s="69"/>
      <c r="J13" s="73"/>
      <c r="K13" s="74"/>
    </row>
    <row r="14" spans="1:11" ht="14" customHeight="1">
      <c r="A14" s="66">
        <f t="shared" si="0"/>
        <v>11</v>
      </c>
      <c r="B14" s="69"/>
      <c r="C14" s="69"/>
      <c r="D14" s="70"/>
      <c r="E14" s="69"/>
      <c r="F14" s="71"/>
      <c r="G14" s="72"/>
      <c r="H14" s="70"/>
      <c r="I14" s="69"/>
      <c r="J14" s="73"/>
      <c r="K14" s="74"/>
    </row>
    <row r="15" spans="1:11" ht="14" customHeight="1">
      <c r="A15" s="66">
        <f t="shared" si="0"/>
        <v>12</v>
      </c>
      <c r="B15" s="69"/>
      <c r="C15" s="69"/>
      <c r="D15" s="74"/>
      <c r="E15" s="74"/>
      <c r="F15" s="76"/>
      <c r="G15" s="76"/>
      <c r="H15" s="77"/>
      <c r="I15" s="74"/>
      <c r="J15" s="74"/>
      <c r="K15" s="74"/>
    </row>
    <row r="16" spans="1:11" ht="14" customHeight="1">
      <c r="A16" s="66">
        <f t="shared" si="0"/>
        <v>13</v>
      </c>
      <c r="B16" s="69"/>
      <c r="C16" s="69"/>
      <c r="D16" s="74"/>
      <c r="E16" s="74"/>
      <c r="F16" s="76"/>
      <c r="G16" s="76"/>
      <c r="H16" s="77"/>
      <c r="I16" s="74"/>
      <c r="J16" s="74"/>
      <c r="K16" s="74"/>
    </row>
    <row r="17" spans="1:11" ht="14" customHeight="1">
      <c r="A17" s="66">
        <f t="shared" si="0"/>
        <v>14</v>
      </c>
      <c r="B17" s="69"/>
      <c r="C17" s="69"/>
      <c r="D17" s="74"/>
      <c r="E17" s="74"/>
      <c r="F17" s="76"/>
      <c r="G17" s="76"/>
      <c r="H17" s="77"/>
      <c r="I17" s="74"/>
      <c r="J17" s="74"/>
      <c r="K17" s="74"/>
    </row>
    <row r="18" spans="1:11" ht="14" customHeight="1">
      <c r="A18" s="66">
        <f t="shared" si="0"/>
        <v>15</v>
      </c>
      <c r="B18" s="69"/>
      <c r="C18" s="69"/>
      <c r="D18" s="74"/>
      <c r="E18" s="74"/>
      <c r="F18" s="76"/>
      <c r="G18" s="76"/>
      <c r="H18" s="77"/>
      <c r="I18" s="74"/>
      <c r="J18" s="74"/>
      <c r="K18" s="74"/>
    </row>
    <row r="19" spans="1:11" ht="14" customHeight="1">
      <c r="A19" s="66">
        <f t="shared" si="0"/>
        <v>16</v>
      </c>
      <c r="B19" s="69"/>
      <c r="C19" s="69"/>
      <c r="D19" s="74"/>
      <c r="E19" s="74"/>
      <c r="F19" s="76"/>
      <c r="G19" s="76"/>
      <c r="H19" s="77"/>
      <c r="I19" s="74"/>
      <c r="J19" s="74"/>
      <c r="K19" s="74"/>
    </row>
    <row r="20" spans="1:11" ht="14" customHeight="1">
      <c r="A20" s="66">
        <f t="shared" si="0"/>
        <v>17</v>
      </c>
      <c r="B20" s="69"/>
      <c r="C20" s="69"/>
      <c r="D20" s="74"/>
      <c r="E20" s="74"/>
      <c r="F20" s="76"/>
      <c r="G20" s="76"/>
      <c r="H20" s="77"/>
      <c r="I20" s="74"/>
      <c r="J20" s="74"/>
      <c r="K20" s="74"/>
    </row>
    <row r="21" spans="1:11" ht="14" customHeight="1">
      <c r="A21" s="66">
        <f t="shared" si="0"/>
        <v>18</v>
      </c>
      <c r="B21" s="69"/>
      <c r="C21" s="69"/>
      <c r="D21" s="74"/>
      <c r="E21" s="74"/>
      <c r="F21" s="76"/>
      <c r="G21" s="76"/>
      <c r="H21" s="77"/>
      <c r="I21" s="74"/>
      <c r="J21" s="74"/>
      <c r="K21" s="74"/>
    </row>
    <row r="22" spans="1:11" ht="14" customHeight="1">
      <c r="A22" s="66">
        <f t="shared" si="0"/>
        <v>19</v>
      </c>
      <c r="B22" s="69"/>
      <c r="C22" s="69"/>
      <c r="D22" s="74"/>
      <c r="E22" s="74"/>
      <c r="F22" s="76"/>
      <c r="G22" s="76"/>
      <c r="H22" s="77"/>
      <c r="I22" s="74"/>
      <c r="J22" s="74"/>
      <c r="K22" s="74"/>
    </row>
    <row r="23" spans="1:11" s="61" customFormat="1">
      <c r="D23" s="62"/>
      <c r="E23" s="62"/>
      <c r="F23" s="64"/>
      <c r="G23" s="64"/>
      <c r="H23" s="63"/>
      <c r="I23" s="62"/>
      <c r="J23" s="62"/>
      <c r="K23" s="62"/>
    </row>
    <row r="24" spans="1:11" ht="12.75" hidden="1" customHeight="1">
      <c r="B24" s="58" t="s">
        <v>52</v>
      </c>
      <c r="C24" s="58" t="s">
        <v>39</v>
      </c>
      <c r="E24" s="58" t="s">
        <v>53</v>
      </c>
      <c r="H24" s="59"/>
      <c r="I24" s="58"/>
      <c r="J24" s="58"/>
      <c r="K24" s="58"/>
    </row>
    <row r="25" spans="1:11" ht="12.75" hidden="1" customHeight="1">
      <c r="B25" s="50" t="s">
        <v>56</v>
      </c>
      <c r="C25" s="50" t="s">
        <v>17</v>
      </c>
      <c r="E25" s="50" t="s">
        <v>54</v>
      </c>
      <c r="F25" s="60"/>
      <c r="G25" s="60"/>
      <c r="H25" s="59"/>
      <c r="I25" s="58"/>
      <c r="J25" s="58"/>
      <c r="K25" s="58"/>
    </row>
    <row r="26" spans="1:11" ht="12.75" hidden="1" customHeight="1">
      <c r="B26" s="50" t="s">
        <v>33</v>
      </c>
      <c r="C26" s="50" t="s">
        <v>48</v>
      </c>
      <c r="E26" s="50" t="s">
        <v>10</v>
      </c>
      <c r="F26" s="60"/>
      <c r="G26" s="60"/>
      <c r="H26" s="59"/>
      <c r="I26" s="58"/>
      <c r="J26" s="58"/>
      <c r="K26" s="58"/>
    </row>
    <row r="27" spans="1:11" ht="12.75" hidden="1" customHeight="1">
      <c r="B27" s="50" t="s">
        <v>30</v>
      </c>
      <c r="C27" s="50" t="s">
        <v>49</v>
      </c>
      <c r="E27" s="50" t="s">
        <v>55</v>
      </c>
      <c r="F27" s="60"/>
      <c r="G27" s="60"/>
      <c r="H27" s="59"/>
      <c r="I27" s="58"/>
      <c r="J27" s="58"/>
      <c r="K27" s="58"/>
    </row>
    <row r="28" spans="1:11" ht="12.75" hidden="1" customHeight="1">
      <c r="B28" s="50" t="s">
        <v>18</v>
      </c>
      <c r="C28" s="50" t="s">
        <v>50</v>
      </c>
      <c r="D28" s="58"/>
      <c r="E28" s="58"/>
      <c r="F28" s="60"/>
      <c r="G28" s="60"/>
      <c r="H28" s="59"/>
      <c r="I28" s="58"/>
      <c r="J28" s="58"/>
      <c r="K28" s="58"/>
    </row>
    <row r="29" spans="1:11" ht="12.75" hidden="1" customHeight="1">
      <c r="C29" s="50" t="s">
        <v>51</v>
      </c>
      <c r="D29" s="58"/>
      <c r="E29" s="58"/>
      <c r="F29" s="60"/>
      <c r="G29" s="60"/>
      <c r="H29" s="59"/>
      <c r="I29" s="58"/>
      <c r="J29" s="58"/>
      <c r="K29" s="58"/>
    </row>
    <row r="30" spans="1:11" ht="12.75" hidden="1" customHeight="1">
      <c r="C30" s="50" t="s">
        <v>18</v>
      </c>
      <c r="D30" s="58"/>
      <c r="E30" s="58"/>
      <c r="F30" s="60"/>
      <c r="G30" s="60"/>
      <c r="H30" s="59"/>
      <c r="I30" s="58"/>
      <c r="J30" s="58"/>
      <c r="K30" s="58"/>
    </row>
    <row r="31" spans="1:11" ht="12.75" hidden="1" customHeight="1">
      <c r="C31" s="50" t="s">
        <v>19</v>
      </c>
      <c r="D31" s="58"/>
      <c r="E31" s="58"/>
      <c r="F31" s="60"/>
      <c r="G31" s="60"/>
      <c r="H31" s="59"/>
      <c r="I31" s="58"/>
      <c r="J31" s="58"/>
      <c r="K31" s="58"/>
    </row>
    <row r="32" spans="1:11" ht="12.75" hidden="1" customHeight="1">
      <c r="C32" s="50" t="s">
        <v>20</v>
      </c>
      <c r="D32" s="58"/>
      <c r="E32" s="58"/>
      <c r="F32" s="60"/>
      <c r="G32" s="60"/>
      <c r="H32" s="59"/>
      <c r="I32" s="58"/>
      <c r="J32" s="58"/>
      <c r="K32" s="58"/>
    </row>
    <row r="33" spans="1:11" ht="12.75" hidden="1" customHeight="1">
      <c r="C33" s="50" t="s">
        <v>23</v>
      </c>
      <c r="D33" s="58"/>
      <c r="E33" s="58"/>
      <c r="F33" s="52" t="s">
        <v>11</v>
      </c>
      <c r="H33" s="59"/>
      <c r="I33" s="58"/>
      <c r="J33" s="58"/>
      <c r="K33" s="58"/>
    </row>
    <row r="34" spans="1:11" ht="12.75" hidden="1" customHeight="1">
      <c r="C34" s="50" t="s">
        <v>24</v>
      </c>
      <c r="D34" s="58"/>
      <c r="E34" s="58"/>
      <c r="F34" s="60"/>
      <c r="G34" s="60"/>
      <c r="H34" s="59"/>
      <c r="I34" s="58"/>
      <c r="J34" s="58"/>
      <c r="K34" s="58"/>
    </row>
    <row r="35" spans="1:11" ht="12.75" hidden="1" customHeight="1">
      <c r="C35" s="50" t="s">
        <v>25</v>
      </c>
      <c r="D35" s="58"/>
      <c r="E35" s="58"/>
      <c r="F35" s="60"/>
      <c r="G35" s="60"/>
      <c r="H35" s="59"/>
      <c r="I35" s="58"/>
      <c r="J35" s="58"/>
      <c r="K35" s="58"/>
    </row>
    <row r="36" spans="1:11" ht="12.75" hidden="1" customHeight="1">
      <c r="C36" s="50" t="s">
        <v>26</v>
      </c>
      <c r="D36" s="58"/>
      <c r="E36" s="58"/>
      <c r="F36" s="60"/>
      <c r="G36" s="60"/>
      <c r="H36" s="59"/>
      <c r="I36" s="58"/>
      <c r="J36" s="58"/>
      <c r="K36" s="58"/>
    </row>
    <row r="37" spans="1:11" ht="12.75" hidden="1" customHeight="1">
      <c r="C37" s="50" t="s">
        <v>28</v>
      </c>
      <c r="D37" s="58"/>
      <c r="E37" s="58"/>
      <c r="F37" s="60"/>
      <c r="G37" s="60"/>
      <c r="H37" s="59"/>
      <c r="I37" s="58"/>
      <c r="J37" s="58"/>
      <c r="K37" s="58"/>
    </row>
    <row r="38" spans="1:11" s="53" customFormat="1" ht="12.75" hidden="1" customHeight="1">
      <c r="C38" s="53" t="s">
        <v>29</v>
      </c>
      <c r="D38" s="56"/>
      <c r="E38" s="56"/>
      <c r="F38" s="28"/>
      <c r="G38" s="28"/>
      <c r="H38" s="57"/>
      <c r="I38" s="56"/>
      <c r="J38" s="56"/>
      <c r="K38" s="56"/>
    </row>
    <row r="39" spans="1:11" s="53" customFormat="1" ht="12.75" hidden="1" customHeight="1">
      <c r="A39" s="55"/>
      <c r="C39" s="53" t="s">
        <v>19</v>
      </c>
      <c r="F39" s="29"/>
      <c r="G39" s="29"/>
      <c r="H39" s="54"/>
    </row>
    <row r="40" spans="1:11" s="53" customFormat="1" hidden="1">
      <c r="C40" s="53" t="s">
        <v>20</v>
      </c>
      <c r="F40" s="29"/>
      <c r="G40" s="29"/>
      <c r="H40" s="54"/>
    </row>
  </sheetData>
  <mergeCells count="1">
    <mergeCell ref="A1:K1"/>
  </mergeCells>
  <dataValidations count="4">
    <dataValidation type="list" allowBlank="1" showInputMessage="1" showErrorMessage="1" sqref="E4:E22">
      <formula1>$E$25:$E$27</formula1>
    </dataValidation>
    <dataValidation type="list" allowBlank="1" showInputMessage="1" showErrorMessage="1" sqref="C5:C22">
      <formula1>$B$25:$B$39</formula1>
    </dataValidation>
    <dataValidation type="list" allowBlank="1" showInputMessage="1" showErrorMessage="1" sqref="B4:B22">
      <formula1>$B$25:$B$28</formula1>
    </dataValidation>
    <dataValidation type="list" allowBlank="1" showInputMessage="1" showErrorMessage="1" sqref="C4">
      <formula1>$C$25:$C$40</formula1>
    </dataValidation>
  </dataValidations>
  <pageMargins left="0.75" right="0.75" top="1" bottom="1" header="0.5" footer="0.5"/>
  <pageSetup paperSize="9" scale="65" orientation="landscape"/>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workbookViewId="0">
      <selection activeCell="B30" sqref="B30"/>
    </sheetView>
  </sheetViews>
  <sheetFormatPr baseColWidth="10" defaultRowHeight="15" x14ac:dyDescent="0"/>
  <cols>
    <col min="1" max="1" width="24.83203125" customWidth="1"/>
  </cols>
  <sheetData>
    <row r="1" spans="1:14">
      <c r="A1" s="79" t="s">
        <v>57</v>
      </c>
      <c r="B1" s="79" t="s">
        <v>67</v>
      </c>
      <c r="C1" s="79" t="s">
        <v>68</v>
      </c>
      <c r="D1" s="79" t="s">
        <v>69</v>
      </c>
      <c r="E1" s="79" t="s">
        <v>70</v>
      </c>
      <c r="F1" s="79" t="s">
        <v>71</v>
      </c>
      <c r="G1" s="79" t="s">
        <v>72</v>
      </c>
      <c r="H1" s="79" t="s">
        <v>73</v>
      </c>
      <c r="I1" s="79" t="s">
        <v>74</v>
      </c>
      <c r="J1" s="79" t="s">
        <v>75</v>
      </c>
      <c r="K1" s="79" t="s">
        <v>76</v>
      </c>
      <c r="L1" s="79" t="s">
        <v>77</v>
      </c>
      <c r="M1" s="79" t="s">
        <v>78</v>
      </c>
      <c r="N1" s="79" t="s">
        <v>79</v>
      </c>
    </row>
    <row r="2" spans="1:14">
      <c r="A2" s="78" t="s">
        <v>61</v>
      </c>
      <c r="B2" s="3" t="s">
        <v>1</v>
      </c>
      <c r="C2" s="3" t="s">
        <v>66</v>
      </c>
      <c r="D2" s="3" t="s">
        <v>66</v>
      </c>
      <c r="E2" s="80"/>
      <c r="F2" s="80"/>
      <c r="G2" s="80"/>
      <c r="H2" s="80"/>
      <c r="I2" s="80"/>
      <c r="J2" s="80"/>
      <c r="K2" s="80"/>
      <c r="L2" s="80"/>
      <c r="M2" s="80"/>
      <c r="N2" s="80"/>
    </row>
    <row r="3" spans="1:14">
      <c r="A3" s="78" t="s">
        <v>62</v>
      </c>
      <c r="B3" s="3" t="s">
        <v>1</v>
      </c>
      <c r="C3" s="3" t="s">
        <v>1</v>
      </c>
      <c r="D3" s="3" t="s">
        <v>66</v>
      </c>
      <c r="E3" s="80"/>
      <c r="F3" s="80"/>
      <c r="G3" s="80"/>
      <c r="H3" s="80"/>
      <c r="I3" s="80"/>
      <c r="J3" s="80"/>
      <c r="K3" s="80"/>
      <c r="L3" s="80"/>
      <c r="M3" s="80"/>
      <c r="N3" s="80"/>
    </row>
    <row r="4" spans="1:14">
      <c r="A4" s="78" t="s">
        <v>63</v>
      </c>
      <c r="B4" s="3" t="s">
        <v>1</v>
      </c>
      <c r="C4" s="3" t="s">
        <v>66</v>
      </c>
      <c r="D4" s="3" t="s">
        <v>66</v>
      </c>
      <c r="E4" s="80"/>
      <c r="F4" s="80"/>
      <c r="G4" s="80"/>
      <c r="H4" s="80"/>
      <c r="I4" s="80"/>
      <c r="J4" s="80"/>
      <c r="K4" s="80"/>
      <c r="L4" s="80"/>
      <c r="M4" s="80"/>
      <c r="N4" s="80"/>
    </row>
    <row r="5" spans="1:14">
      <c r="A5" s="78" t="s">
        <v>64</v>
      </c>
      <c r="B5" s="3" t="s">
        <v>66</v>
      </c>
      <c r="C5" s="3" t="s">
        <v>66</v>
      </c>
      <c r="D5" s="3" t="s">
        <v>66</v>
      </c>
      <c r="E5" s="80"/>
      <c r="F5" s="80"/>
      <c r="G5" s="80"/>
      <c r="H5" s="80"/>
      <c r="I5" s="80"/>
      <c r="J5" s="80"/>
      <c r="K5" s="80"/>
      <c r="L5" s="80"/>
      <c r="M5" s="80"/>
      <c r="N5" s="80"/>
    </row>
  </sheetData>
  <conditionalFormatting sqref="B2">
    <cfRule type="cellIs" dxfId="1250" priority="25" stopIfTrue="1" operator="equal">
      <formula>"HIGH"</formula>
    </cfRule>
    <cfRule type="cellIs" dxfId="1249" priority="26" stopIfTrue="1" operator="equal">
      <formula>"MEDIUM"</formula>
    </cfRule>
    <cfRule type="cellIs" dxfId="1248" priority="27" stopIfTrue="1" operator="equal">
      <formula>"LOW"</formula>
    </cfRule>
  </conditionalFormatting>
  <conditionalFormatting sqref="B5">
    <cfRule type="cellIs" dxfId="1247" priority="22" stopIfTrue="1" operator="equal">
      <formula>"HIGH"</formula>
    </cfRule>
    <cfRule type="cellIs" dxfId="1246" priority="23" stopIfTrue="1" operator="equal">
      <formula>"MEDIUM"</formula>
    </cfRule>
    <cfRule type="cellIs" dxfId="1245" priority="24" stopIfTrue="1" operator="equal">
      <formula>"LOW"</formula>
    </cfRule>
  </conditionalFormatting>
  <conditionalFormatting sqref="B2:B5">
    <cfRule type="cellIs" dxfId="1244" priority="19" stopIfTrue="1" operator="equal">
      <formula>"HOOG"</formula>
    </cfRule>
    <cfRule type="cellIs" dxfId="1243" priority="20" stopIfTrue="1" operator="equal">
      <formula>"MEDIUM"</formula>
    </cfRule>
    <cfRule type="cellIs" dxfId="1242" priority="21" stopIfTrue="1" operator="equal">
      <formula>"LAAG"</formula>
    </cfRule>
  </conditionalFormatting>
  <conditionalFormatting sqref="C2">
    <cfRule type="cellIs" dxfId="1241" priority="16" stopIfTrue="1" operator="equal">
      <formula>"HIGH"</formula>
    </cfRule>
    <cfRule type="cellIs" dxfId="1240" priority="17" stopIfTrue="1" operator="equal">
      <formula>"MEDIUM"</formula>
    </cfRule>
    <cfRule type="cellIs" dxfId="1239" priority="18" stopIfTrue="1" operator="equal">
      <formula>"LOW"</formula>
    </cfRule>
  </conditionalFormatting>
  <conditionalFormatting sqref="C5">
    <cfRule type="cellIs" dxfId="1238" priority="13" stopIfTrue="1" operator="equal">
      <formula>"HIGH"</formula>
    </cfRule>
    <cfRule type="cellIs" dxfId="1237" priority="14" stopIfTrue="1" operator="equal">
      <formula>"MEDIUM"</formula>
    </cfRule>
    <cfRule type="cellIs" dxfId="1236" priority="15" stopIfTrue="1" operator="equal">
      <formula>"LOW"</formula>
    </cfRule>
  </conditionalFormatting>
  <conditionalFormatting sqref="C2:C5">
    <cfRule type="cellIs" dxfId="1235" priority="10" stopIfTrue="1" operator="equal">
      <formula>"HOOG"</formula>
    </cfRule>
    <cfRule type="cellIs" dxfId="1234" priority="11" stopIfTrue="1" operator="equal">
      <formula>"MEDIUM"</formula>
    </cfRule>
    <cfRule type="cellIs" dxfId="1233" priority="12" stopIfTrue="1" operator="equal">
      <formula>"LAAG"</formula>
    </cfRule>
  </conditionalFormatting>
  <conditionalFormatting sqref="D2">
    <cfRule type="cellIs" dxfId="1232" priority="7" stopIfTrue="1" operator="equal">
      <formula>"HIGH"</formula>
    </cfRule>
    <cfRule type="cellIs" dxfId="1231" priority="8" stopIfTrue="1" operator="equal">
      <formula>"MEDIUM"</formula>
    </cfRule>
    <cfRule type="cellIs" dxfId="1230" priority="9" stopIfTrue="1" operator="equal">
      <formula>"LOW"</formula>
    </cfRule>
  </conditionalFormatting>
  <conditionalFormatting sqref="D5">
    <cfRule type="cellIs" dxfId="1229" priority="4" stopIfTrue="1" operator="equal">
      <formula>"HIGH"</formula>
    </cfRule>
    <cfRule type="cellIs" dxfId="1228" priority="5" stopIfTrue="1" operator="equal">
      <formula>"MEDIUM"</formula>
    </cfRule>
    <cfRule type="cellIs" dxfId="1227" priority="6" stopIfTrue="1" operator="equal">
      <formula>"LOW"</formula>
    </cfRule>
  </conditionalFormatting>
  <conditionalFormatting sqref="D2:D5">
    <cfRule type="cellIs" dxfId="1226" priority="1" stopIfTrue="1" operator="equal">
      <formula>"HOOG"</formula>
    </cfRule>
    <cfRule type="cellIs" dxfId="1225" priority="2" stopIfTrue="1" operator="equal">
      <formula>"MEDIUM"</formula>
    </cfRule>
    <cfRule type="cellIs" dxfId="1224" priority="3" stopIfTrue="1" operator="equal">
      <formula>"LAAG"</formula>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Matrix</vt:lpstr>
      <vt:lpstr>Risico Calculatie</vt:lpstr>
      <vt:lpstr>Voorbeelden</vt:lpstr>
      <vt:lpstr>Mitigatie Plan</vt:lpstr>
      <vt:lpstr>Rapportage</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Anton Martin</dc:creator>
  <cp:keywords/>
  <dc:description/>
  <cp:lastModifiedBy>Anton Martin</cp:lastModifiedBy>
  <dcterms:created xsi:type="dcterms:W3CDTF">2019-10-30T16:11:04Z</dcterms:created>
  <dcterms:modified xsi:type="dcterms:W3CDTF">2019-11-17T20:22:41Z</dcterms:modified>
  <cp:category/>
</cp:coreProperties>
</file>